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pensation Schedule\2026\"/>
    </mc:Choice>
  </mc:AlternateContent>
  <xr:revisionPtr revIDLastSave="0" documentId="13_ncr:1_{B3BB4A8D-DB24-4E35-9B75-7C6C18D4EBA0}" xr6:coauthVersionLast="47" xr6:coauthVersionMax="47" xr10:uidLastSave="{00000000-0000-0000-0000-000000000000}"/>
  <bookViews>
    <workbookView xWindow="-16960" yWindow="160" windowWidth="16530" windowHeight="9370" firstSheet="1" activeTab="2" xr2:uid="{B880292A-FE02-493A-BC18-00E22BCF9F5E}"/>
  </bookViews>
  <sheets>
    <sheet name="2026-02-01 amended 2026-3-29" sheetId="43" r:id="rId1"/>
    <sheet name="2026-03-15 amended 2026-3-29" sheetId="45" r:id="rId2"/>
    <sheet name="2026-03-29" sheetId="44" r:id="rId3"/>
    <sheet name="Lookup - 40 Hours" sheetId="33" state="hidden" r:id="rId4"/>
    <sheet name="Lookup - 37.5 Hours" sheetId="34" state="hidden" r:id="rId5"/>
  </sheets>
  <externalReferences>
    <externalReference r:id="rId6"/>
  </externalReferences>
  <definedNames>
    <definedName name="_xlnm._FilterDatabase" localSheetId="0" hidden="1">'2026-02-01 amended 2026-3-29'!$A$1:$K$584</definedName>
    <definedName name="_xlnm._FilterDatabase" localSheetId="1" hidden="1">'2026-03-15 amended 2026-3-29'!$A$1:$K$585</definedName>
    <definedName name="_xlnm._FilterDatabase" localSheetId="2" hidden="1">'2026-03-29'!$A$1:$K$584</definedName>
    <definedName name="_xlnm.Print_Area" localSheetId="0">'2026-02-01 amended 2026-3-29'!$A$1:$K$605</definedName>
    <definedName name="_xlnm.Print_Area" localSheetId="1">'2026-03-15 amended 2026-3-29'!$A$1:$K$586</definedName>
    <definedName name="_xlnm.Print_Area" localSheetId="2">'2026-03-29'!$A$1:$K$606</definedName>
    <definedName name="_xlnm.Print_Area" localSheetId="4">'Lookup - 37.5 Hours'!$A$1:$L$775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5" l="1"/>
  <c r="G2" i="45"/>
  <c r="H2" i="45"/>
  <c r="I2" i="45"/>
  <c r="J2" i="45"/>
  <c r="K2" i="45"/>
  <c r="F3" i="45"/>
  <c r="G3" i="45"/>
  <c r="H3" i="45"/>
  <c r="I3" i="45"/>
  <c r="J3" i="45"/>
  <c r="K3" i="45"/>
  <c r="F4" i="45"/>
  <c r="G4" i="45"/>
  <c r="H4" i="45"/>
  <c r="I4" i="45"/>
  <c r="J4" i="45"/>
  <c r="K4" i="45"/>
  <c r="F5" i="45"/>
  <c r="G5" i="45"/>
  <c r="H5" i="45"/>
  <c r="I5" i="45"/>
  <c r="J5" i="45"/>
  <c r="K5" i="45"/>
  <c r="F6" i="45"/>
  <c r="G6" i="45"/>
  <c r="H6" i="45"/>
  <c r="I6" i="45"/>
  <c r="J6" i="45"/>
  <c r="K6" i="45"/>
  <c r="F7" i="45"/>
  <c r="G7" i="45"/>
  <c r="H7" i="45"/>
  <c r="I7" i="45"/>
  <c r="J7" i="45"/>
  <c r="K7" i="45"/>
  <c r="F8" i="45"/>
  <c r="G8" i="45"/>
  <c r="H8" i="45"/>
  <c r="I8" i="45"/>
  <c r="J8" i="45"/>
  <c r="K8" i="45"/>
  <c r="F9" i="45"/>
  <c r="G9" i="45"/>
  <c r="H9" i="45"/>
  <c r="I9" i="45"/>
  <c r="J9" i="45"/>
  <c r="K9" i="45"/>
  <c r="F10" i="45"/>
  <c r="G10" i="45"/>
  <c r="H10" i="45"/>
  <c r="I10" i="45"/>
  <c r="J10" i="45"/>
  <c r="K10" i="45"/>
  <c r="F11" i="45"/>
  <c r="G11" i="45"/>
  <c r="H11" i="45"/>
  <c r="I11" i="45"/>
  <c r="J11" i="45"/>
  <c r="K11" i="45"/>
  <c r="F12" i="45"/>
  <c r="G12" i="45"/>
  <c r="H12" i="45"/>
  <c r="I12" i="45"/>
  <c r="J12" i="45"/>
  <c r="K12" i="45"/>
  <c r="F13" i="45"/>
  <c r="G13" i="45"/>
  <c r="H13" i="45"/>
  <c r="I13" i="45"/>
  <c r="J13" i="45"/>
  <c r="K13" i="45"/>
  <c r="F14" i="45"/>
  <c r="G14" i="45"/>
  <c r="H14" i="45"/>
  <c r="I14" i="45"/>
  <c r="J14" i="45"/>
  <c r="K14" i="45"/>
  <c r="F15" i="45"/>
  <c r="G15" i="45"/>
  <c r="H15" i="45" s="1"/>
  <c r="I15" i="45" s="1"/>
  <c r="J15" i="45" s="1"/>
  <c r="K15" i="45" s="1"/>
  <c r="F16" i="45"/>
  <c r="G16" i="45"/>
  <c r="H16" i="45"/>
  <c r="I16" i="45"/>
  <c r="J16" i="45"/>
  <c r="K16" i="45"/>
  <c r="F17" i="45"/>
  <c r="G17" i="45"/>
  <c r="H17" i="45"/>
  <c r="I17" i="45"/>
  <c r="J17" i="45"/>
  <c r="K17" i="45"/>
  <c r="F18" i="45"/>
  <c r="G18" i="45"/>
  <c r="H18" i="45"/>
  <c r="I18" i="45"/>
  <c r="J18" i="45"/>
  <c r="K18" i="45"/>
  <c r="F19" i="45"/>
  <c r="G19" i="45"/>
  <c r="H19" i="45"/>
  <c r="I19" i="45"/>
  <c r="J19" i="45"/>
  <c r="K19" i="45"/>
  <c r="F20" i="45"/>
  <c r="G20" i="45"/>
  <c r="H20" i="45"/>
  <c r="I20" i="45"/>
  <c r="J20" i="45"/>
  <c r="K20" i="45"/>
  <c r="F21" i="45"/>
  <c r="G21" i="45"/>
  <c r="H21" i="45"/>
  <c r="I21" i="45"/>
  <c r="J21" i="45"/>
  <c r="K21" i="45"/>
  <c r="F22" i="45"/>
  <c r="G22" i="45"/>
  <c r="H22" i="45"/>
  <c r="I22" i="45"/>
  <c r="J22" i="45"/>
  <c r="K22" i="45"/>
  <c r="F23" i="45"/>
  <c r="G23" i="45"/>
  <c r="H23" i="45"/>
  <c r="I23" i="45"/>
  <c r="J23" i="45"/>
  <c r="K23" i="45"/>
  <c r="F24" i="45"/>
  <c r="G24" i="45"/>
  <c r="H24" i="45"/>
  <c r="I24" i="45"/>
  <c r="J24" i="45"/>
  <c r="K24" i="45"/>
  <c r="F25" i="45"/>
  <c r="G25" i="45"/>
  <c r="H25" i="45"/>
  <c r="I25" i="45"/>
  <c r="J25" i="45"/>
  <c r="K25" i="45"/>
  <c r="F26" i="45"/>
  <c r="G26" i="45"/>
  <c r="H26" i="45"/>
  <c r="I26" i="45"/>
  <c r="J26" i="45"/>
  <c r="K26" i="45"/>
  <c r="F27" i="45"/>
  <c r="G27" i="45"/>
  <c r="H27" i="45"/>
  <c r="I27" i="45"/>
  <c r="J27" i="45"/>
  <c r="K27" i="45"/>
  <c r="F28" i="45"/>
  <c r="G28" i="45"/>
  <c r="H28" i="45"/>
  <c r="I28" i="45"/>
  <c r="J28" i="45"/>
  <c r="K28" i="45"/>
  <c r="F29" i="45"/>
  <c r="G29" i="45"/>
  <c r="H29" i="45"/>
  <c r="I29" i="45"/>
  <c r="J29" i="45"/>
  <c r="K29" i="45"/>
  <c r="F30" i="45"/>
  <c r="G30" i="45"/>
  <c r="H30" i="45"/>
  <c r="I30" i="45"/>
  <c r="J30" i="45"/>
  <c r="K30" i="45"/>
  <c r="F31" i="45"/>
  <c r="G31" i="45"/>
  <c r="H31" i="45"/>
  <c r="I31" i="45"/>
  <c r="J31" i="45"/>
  <c r="K31" i="45"/>
  <c r="F32" i="45"/>
  <c r="G32" i="45"/>
  <c r="H32" i="45"/>
  <c r="I32" i="45"/>
  <c r="J32" i="45"/>
  <c r="K32" i="45"/>
  <c r="F33" i="45"/>
  <c r="G33" i="45"/>
  <c r="H33" i="45"/>
  <c r="I33" i="45"/>
  <c r="J33" i="45"/>
  <c r="K33" i="45"/>
  <c r="F34" i="45"/>
  <c r="G34" i="45"/>
  <c r="H34" i="45"/>
  <c r="I34" i="45"/>
  <c r="J34" i="45"/>
  <c r="K34" i="45"/>
  <c r="F35" i="45"/>
  <c r="G35" i="45"/>
  <c r="H35" i="45"/>
  <c r="I35" i="45"/>
  <c r="J35" i="45"/>
  <c r="K35" i="45"/>
  <c r="F36" i="45"/>
  <c r="G36" i="45"/>
  <c r="H36" i="45"/>
  <c r="I36" i="45"/>
  <c r="J36" i="45"/>
  <c r="K36" i="45"/>
  <c r="F37" i="45"/>
  <c r="G37" i="45"/>
  <c r="H37" i="45"/>
  <c r="I37" i="45"/>
  <c r="J37" i="45"/>
  <c r="K37" i="45"/>
  <c r="F38" i="45"/>
  <c r="G38" i="45"/>
  <c r="H38" i="45"/>
  <c r="I38" i="45"/>
  <c r="J38" i="45"/>
  <c r="K38" i="45"/>
  <c r="F39" i="45"/>
  <c r="G39" i="45"/>
  <c r="H39" i="45"/>
  <c r="I39" i="45"/>
  <c r="J39" i="45"/>
  <c r="K39" i="45"/>
  <c r="F40" i="45"/>
  <c r="G40" i="45"/>
  <c r="H40" i="45"/>
  <c r="I40" i="45"/>
  <c r="J40" i="45"/>
  <c r="K40" i="45"/>
  <c r="F41" i="45"/>
  <c r="G41" i="45"/>
  <c r="H41" i="45"/>
  <c r="I41" i="45"/>
  <c r="J41" i="45"/>
  <c r="K41" i="45"/>
  <c r="F42" i="45"/>
  <c r="G42" i="45"/>
  <c r="H42" i="45"/>
  <c r="I42" i="45"/>
  <c r="J42" i="45"/>
  <c r="K42" i="45"/>
  <c r="F43" i="45"/>
  <c r="G43" i="45"/>
  <c r="H43" i="45"/>
  <c r="I43" i="45"/>
  <c r="J43" i="45"/>
  <c r="K43" i="45"/>
  <c r="F44" i="45"/>
  <c r="G44" i="45"/>
  <c r="H44" i="45"/>
  <c r="I44" i="45"/>
  <c r="J44" i="45"/>
  <c r="K44" i="45"/>
  <c r="F45" i="45"/>
  <c r="G45" i="45"/>
  <c r="H45" i="45"/>
  <c r="I45" i="45"/>
  <c r="J45" i="45"/>
  <c r="K45" i="45"/>
  <c r="F46" i="45"/>
  <c r="G46" i="45"/>
  <c r="H46" i="45"/>
  <c r="I46" i="45"/>
  <c r="J46" i="45"/>
  <c r="K46" i="45"/>
  <c r="F47" i="45"/>
  <c r="G47" i="45"/>
  <c r="H47" i="45"/>
  <c r="I47" i="45"/>
  <c r="J47" i="45"/>
  <c r="K47" i="45"/>
  <c r="F48" i="45"/>
  <c r="G48" i="45"/>
  <c r="H48" i="45"/>
  <c r="I48" i="45"/>
  <c r="J48" i="45"/>
  <c r="K48" i="45"/>
  <c r="F49" i="45"/>
  <c r="G49" i="45"/>
  <c r="H49" i="45"/>
  <c r="I49" i="45"/>
  <c r="J49" i="45"/>
  <c r="K49" i="45"/>
  <c r="F50" i="45"/>
  <c r="G50" i="45"/>
  <c r="H50" i="45"/>
  <c r="I50" i="45"/>
  <c r="J50" i="45"/>
  <c r="K50" i="45"/>
  <c r="F51" i="45"/>
  <c r="G51" i="45"/>
  <c r="H51" i="45"/>
  <c r="I51" i="45"/>
  <c r="J51" i="45"/>
  <c r="K51" i="45"/>
  <c r="F52" i="45"/>
  <c r="G52" i="45"/>
  <c r="H52" i="45"/>
  <c r="I52" i="45"/>
  <c r="J52" i="45"/>
  <c r="K52" i="45"/>
  <c r="F53" i="45"/>
  <c r="G53" i="45"/>
  <c r="H53" i="45"/>
  <c r="I53" i="45"/>
  <c r="J53" i="45"/>
  <c r="K53" i="45"/>
  <c r="F54" i="45"/>
  <c r="G54" i="45"/>
  <c r="H54" i="45"/>
  <c r="I54" i="45"/>
  <c r="J54" i="45"/>
  <c r="K54" i="45"/>
  <c r="F55" i="45"/>
  <c r="G55" i="45"/>
  <c r="H55" i="45"/>
  <c r="I55" i="45"/>
  <c r="J55" i="45"/>
  <c r="K55" i="45"/>
  <c r="F56" i="45"/>
  <c r="G56" i="45"/>
  <c r="H56" i="45"/>
  <c r="I56" i="45"/>
  <c r="J56" i="45"/>
  <c r="K56" i="45"/>
  <c r="F57" i="45"/>
  <c r="G57" i="45"/>
  <c r="H57" i="45"/>
  <c r="I57" i="45"/>
  <c r="J57" i="45"/>
  <c r="K57" i="45"/>
  <c r="F58" i="45"/>
  <c r="G58" i="45"/>
  <c r="H58" i="45"/>
  <c r="I58" i="45"/>
  <c r="J58" i="45"/>
  <c r="K58" i="45"/>
  <c r="F59" i="45"/>
  <c r="G59" i="45"/>
  <c r="H59" i="45"/>
  <c r="I59" i="45"/>
  <c r="J59" i="45"/>
  <c r="K59" i="45"/>
  <c r="F60" i="45"/>
  <c r="G60" i="45"/>
  <c r="H60" i="45"/>
  <c r="I60" i="45"/>
  <c r="J60" i="45"/>
  <c r="K60" i="45"/>
  <c r="F61" i="45"/>
  <c r="G61" i="45"/>
  <c r="H61" i="45"/>
  <c r="I61" i="45"/>
  <c r="J61" i="45"/>
  <c r="K61" i="45"/>
  <c r="F62" i="45"/>
  <c r="G62" i="45"/>
  <c r="H62" i="45"/>
  <c r="I62" i="45"/>
  <c r="J62" i="45"/>
  <c r="K62" i="45"/>
  <c r="F63" i="45"/>
  <c r="G63" i="45"/>
  <c r="H63" i="45"/>
  <c r="I63" i="45"/>
  <c r="J63" i="45"/>
  <c r="K63" i="45"/>
  <c r="F64" i="45"/>
  <c r="G64" i="45"/>
  <c r="H64" i="45"/>
  <c r="I64" i="45"/>
  <c r="J64" i="45"/>
  <c r="K64" i="45"/>
  <c r="F65" i="45"/>
  <c r="G65" i="45"/>
  <c r="H65" i="45"/>
  <c r="I65" i="45"/>
  <c r="J65" i="45"/>
  <c r="K65" i="45"/>
  <c r="F66" i="45"/>
  <c r="G66" i="45"/>
  <c r="H66" i="45"/>
  <c r="I66" i="45"/>
  <c r="J66" i="45"/>
  <c r="K66" i="45"/>
  <c r="F67" i="45"/>
  <c r="G67" i="45"/>
  <c r="H67" i="45"/>
  <c r="I67" i="45"/>
  <c r="J67" i="45"/>
  <c r="K67" i="45"/>
  <c r="F68" i="45"/>
  <c r="G68" i="45"/>
  <c r="H68" i="45"/>
  <c r="I68" i="45"/>
  <c r="J68" i="45"/>
  <c r="K68" i="45"/>
  <c r="F69" i="45"/>
  <c r="G69" i="45"/>
  <c r="H69" i="45"/>
  <c r="I69" i="45"/>
  <c r="J69" i="45"/>
  <c r="K69" i="45"/>
  <c r="F70" i="45"/>
  <c r="G70" i="45"/>
  <c r="H70" i="45"/>
  <c r="I70" i="45"/>
  <c r="J70" i="45"/>
  <c r="K70" i="45"/>
  <c r="F71" i="45"/>
  <c r="G71" i="45"/>
  <c r="H71" i="45"/>
  <c r="I71" i="45"/>
  <c r="J71" i="45"/>
  <c r="K71" i="45"/>
  <c r="F72" i="45"/>
  <c r="G72" i="45"/>
  <c r="H72" i="45"/>
  <c r="I72" i="45"/>
  <c r="J72" i="45"/>
  <c r="K72" i="45"/>
  <c r="F73" i="45"/>
  <c r="G73" i="45"/>
  <c r="H73" i="45"/>
  <c r="I73" i="45"/>
  <c r="J73" i="45"/>
  <c r="K73" i="45"/>
  <c r="F74" i="45"/>
  <c r="G74" i="45"/>
  <c r="H74" i="45"/>
  <c r="I74" i="45"/>
  <c r="J74" i="45"/>
  <c r="K74" i="45"/>
  <c r="F75" i="45"/>
  <c r="G75" i="45"/>
  <c r="H75" i="45"/>
  <c r="I75" i="45"/>
  <c r="J75" i="45"/>
  <c r="K75" i="45"/>
  <c r="F76" i="45"/>
  <c r="G76" i="45"/>
  <c r="H76" i="45"/>
  <c r="I76" i="45"/>
  <c r="J76" i="45"/>
  <c r="K76" i="45"/>
  <c r="F77" i="45"/>
  <c r="G77" i="45"/>
  <c r="H77" i="45"/>
  <c r="I77" i="45"/>
  <c r="J77" i="45"/>
  <c r="K77" i="45"/>
  <c r="F78" i="45"/>
  <c r="G78" i="45"/>
  <c r="H78" i="45"/>
  <c r="I78" i="45"/>
  <c r="J78" i="45"/>
  <c r="K78" i="45"/>
  <c r="F79" i="45"/>
  <c r="G79" i="45"/>
  <c r="H79" i="45"/>
  <c r="I79" i="45"/>
  <c r="J79" i="45"/>
  <c r="K79" i="45"/>
  <c r="F80" i="45"/>
  <c r="G80" i="45"/>
  <c r="H80" i="45"/>
  <c r="I80" i="45"/>
  <c r="J80" i="45"/>
  <c r="K80" i="45"/>
  <c r="F81" i="45"/>
  <c r="G81" i="45"/>
  <c r="H81" i="45"/>
  <c r="I81" i="45"/>
  <c r="J81" i="45"/>
  <c r="K81" i="45"/>
  <c r="F82" i="45"/>
  <c r="G82" i="45"/>
  <c r="H82" i="45"/>
  <c r="I82" i="45"/>
  <c r="J82" i="45"/>
  <c r="K82" i="45"/>
  <c r="F83" i="45"/>
  <c r="G83" i="45"/>
  <c r="H83" i="45"/>
  <c r="I83" i="45"/>
  <c r="J83" i="45"/>
  <c r="K83" i="45"/>
  <c r="F84" i="45"/>
  <c r="G84" i="45"/>
  <c r="H84" i="45"/>
  <c r="I84" i="45"/>
  <c r="J84" i="45"/>
  <c r="K84" i="45"/>
  <c r="F85" i="45"/>
  <c r="G85" i="45"/>
  <c r="H85" i="45"/>
  <c r="I85" i="45"/>
  <c r="J85" i="45"/>
  <c r="K85" i="45"/>
  <c r="F86" i="45"/>
  <c r="G86" i="45"/>
  <c r="H86" i="45"/>
  <c r="I86" i="45"/>
  <c r="J86" i="45"/>
  <c r="K86" i="45"/>
  <c r="F87" i="45"/>
  <c r="G87" i="45"/>
  <c r="H87" i="45"/>
  <c r="I87" i="45"/>
  <c r="J87" i="45"/>
  <c r="K87" i="45"/>
  <c r="F88" i="45"/>
  <c r="G88" i="45"/>
  <c r="H88" i="45"/>
  <c r="I88" i="45"/>
  <c r="J88" i="45"/>
  <c r="K88" i="45"/>
  <c r="F89" i="45"/>
  <c r="G89" i="45"/>
  <c r="H89" i="45"/>
  <c r="I89" i="45"/>
  <c r="J89" i="45"/>
  <c r="K89" i="45"/>
  <c r="F90" i="45"/>
  <c r="G90" i="45"/>
  <c r="H90" i="45"/>
  <c r="I90" i="45"/>
  <c r="J90" i="45"/>
  <c r="K90" i="45"/>
  <c r="F91" i="45"/>
  <c r="G91" i="45"/>
  <c r="H91" i="45"/>
  <c r="I91" i="45"/>
  <c r="J91" i="45"/>
  <c r="K91" i="45"/>
  <c r="F92" i="45"/>
  <c r="G92" i="45"/>
  <c r="H92" i="45"/>
  <c r="I92" i="45"/>
  <c r="J92" i="45"/>
  <c r="K92" i="45"/>
  <c r="F93" i="45"/>
  <c r="G93" i="45"/>
  <c r="H93" i="45"/>
  <c r="I93" i="45"/>
  <c r="J93" i="45"/>
  <c r="K93" i="45"/>
  <c r="F94" i="45"/>
  <c r="G94" i="45"/>
  <c r="H94" i="45"/>
  <c r="I94" i="45"/>
  <c r="J94" i="45"/>
  <c r="K94" i="45"/>
  <c r="F95" i="45"/>
  <c r="G95" i="45"/>
  <c r="H95" i="45"/>
  <c r="I95" i="45"/>
  <c r="J95" i="45"/>
  <c r="K95" i="45"/>
  <c r="F96" i="45"/>
  <c r="G96" i="45"/>
  <c r="H96" i="45"/>
  <c r="I96" i="45"/>
  <c r="J96" i="45"/>
  <c r="K96" i="45"/>
  <c r="F97" i="45"/>
  <c r="G97" i="45"/>
  <c r="H97" i="45"/>
  <c r="I97" i="45"/>
  <c r="J97" i="45"/>
  <c r="K97" i="45"/>
  <c r="F98" i="45"/>
  <c r="G98" i="45"/>
  <c r="H98" i="45"/>
  <c r="I98" i="45"/>
  <c r="J98" i="45"/>
  <c r="K98" i="45"/>
  <c r="F99" i="45"/>
  <c r="G99" i="45"/>
  <c r="H99" i="45"/>
  <c r="I99" i="45"/>
  <c r="J99" i="45"/>
  <c r="K99" i="45"/>
  <c r="F100" i="45"/>
  <c r="G100" i="45"/>
  <c r="H100" i="45"/>
  <c r="I100" i="45"/>
  <c r="J100" i="45"/>
  <c r="K100" i="45"/>
  <c r="F101" i="45"/>
  <c r="G101" i="45"/>
  <c r="H101" i="45" s="1"/>
  <c r="I101" i="45" s="1"/>
  <c r="J101" i="45" s="1"/>
  <c r="K101" i="45" s="1"/>
  <c r="F102" i="45"/>
  <c r="G102" i="45"/>
  <c r="H102" i="45"/>
  <c r="I102" i="45"/>
  <c r="J102" i="45"/>
  <c r="K102" i="45"/>
  <c r="F103" i="45"/>
  <c r="G103" i="45"/>
  <c r="H103" i="45"/>
  <c r="I103" i="45"/>
  <c r="J103" i="45"/>
  <c r="K103" i="45"/>
  <c r="F104" i="45"/>
  <c r="G104" i="45"/>
  <c r="H104" i="45"/>
  <c r="I104" i="45"/>
  <c r="J104" i="45"/>
  <c r="K104" i="45"/>
  <c r="F105" i="45"/>
  <c r="G105" i="45"/>
  <c r="H105" i="45"/>
  <c r="I105" i="45"/>
  <c r="J105" i="45"/>
  <c r="K105" i="45"/>
  <c r="F106" i="45"/>
  <c r="G106" i="45"/>
  <c r="H106" i="45"/>
  <c r="I106" i="45"/>
  <c r="J106" i="45"/>
  <c r="K106" i="45"/>
  <c r="F107" i="45"/>
  <c r="G107" i="45"/>
  <c r="H107" i="45"/>
  <c r="I107" i="45"/>
  <c r="J107" i="45"/>
  <c r="K107" i="45"/>
  <c r="F108" i="45"/>
  <c r="G108" i="45"/>
  <c r="H108" i="45"/>
  <c r="I108" i="45"/>
  <c r="J108" i="45"/>
  <c r="K108" i="45"/>
  <c r="F109" i="45"/>
  <c r="G109" i="45"/>
  <c r="H109" i="45"/>
  <c r="I109" i="45"/>
  <c r="J109" i="45"/>
  <c r="K109" i="45"/>
  <c r="F110" i="45"/>
  <c r="G110" i="45"/>
  <c r="H110" i="45"/>
  <c r="I110" i="45"/>
  <c r="J110" i="45"/>
  <c r="K110" i="45"/>
  <c r="F111" i="45"/>
  <c r="G111" i="45"/>
  <c r="H111" i="45"/>
  <c r="I111" i="45"/>
  <c r="J111" i="45"/>
  <c r="K111" i="45"/>
  <c r="F112" i="45"/>
  <c r="G112" i="45"/>
  <c r="H112" i="45"/>
  <c r="I112" i="45"/>
  <c r="J112" i="45"/>
  <c r="K112" i="45"/>
  <c r="F113" i="45"/>
  <c r="G113" i="45"/>
  <c r="H113" i="45"/>
  <c r="I113" i="45"/>
  <c r="J113" i="45"/>
  <c r="K113" i="45"/>
  <c r="F114" i="45"/>
  <c r="G114" i="45"/>
  <c r="H114" i="45"/>
  <c r="I114" i="45"/>
  <c r="J114" i="45"/>
  <c r="K114" i="45"/>
  <c r="F115" i="45"/>
  <c r="G115" i="45"/>
  <c r="H115" i="45"/>
  <c r="I115" i="45"/>
  <c r="J115" i="45"/>
  <c r="K115" i="45"/>
  <c r="F116" i="45"/>
  <c r="G116" i="45"/>
  <c r="H116" i="45"/>
  <c r="I116" i="45"/>
  <c r="J116" i="45"/>
  <c r="K116" i="45"/>
  <c r="F117" i="45"/>
  <c r="G117" i="45"/>
  <c r="H117" i="45"/>
  <c r="I117" i="45"/>
  <c r="J117" i="45"/>
  <c r="K117" i="45"/>
  <c r="F118" i="45"/>
  <c r="G118" i="45"/>
  <c r="H118" i="45"/>
  <c r="I118" i="45"/>
  <c r="J118" i="45"/>
  <c r="K118" i="45"/>
  <c r="F119" i="45"/>
  <c r="G119" i="45"/>
  <c r="H119" i="45"/>
  <c r="I119" i="45"/>
  <c r="J119" i="45"/>
  <c r="K119" i="45"/>
  <c r="F120" i="45"/>
  <c r="G120" i="45"/>
  <c r="H120" i="45"/>
  <c r="I120" i="45"/>
  <c r="J120" i="45"/>
  <c r="K120" i="45"/>
  <c r="F121" i="45"/>
  <c r="G121" i="45"/>
  <c r="H121" i="45"/>
  <c r="I121" i="45"/>
  <c r="J121" i="45"/>
  <c r="K121" i="45"/>
  <c r="F122" i="45"/>
  <c r="G122" i="45"/>
  <c r="H122" i="45"/>
  <c r="I122" i="45"/>
  <c r="J122" i="45"/>
  <c r="K122" i="45"/>
  <c r="F123" i="45"/>
  <c r="G123" i="45"/>
  <c r="H123" i="45"/>
  <c r="I123" i="45"/>
  <c r="J123" i="45"/>
  <c r="K123" i="45"/>
  <c r="F124" i="45"/>
  <c r="G124" i="45"/>
  <c r="H124" i="45"/>
  <c r="I124" i="45"/>
  <c r="J124" i="45"/>
  <c r="K124" i="45"/>
  <c r="F126" i="45"/>
  <c r="G126" i="45"/>
  <c r="H126" i="45"/>
  <c r="I126" i="45"/>
  <c r="J126" i="45"/>
  <c r="K126" i="45"/>
  <c r="F127" i="45"/>
  <c r="G127" i="45"/>
  <c r="H127" i="45"/>
  <c r="I127" i="45"/>
  <c r="J127" i="45"/>
  <c r="K127" i="45"/>
  <c r="F128" i="45"/>
  <c r="G128" i="45"/>
  <c r="H128" i="45"/>
  <c r="I128" i="45"/>
  <c r="J128" i="45"/>
  <c r="K128" i="45"/>
  <c r="F129" i="45"/>
  <c r="G129" i="45"/>
  <c r="H129" i="45"/>
  <c r="I129" i="45"/>
  <c r="J129" i="45"/>
  <c r="K129" i="45"/>
  <c r="F130" i="45"/>
  <c r="G130" i="45"/>
  <c r="H130" i="45"/>
  <c r="I130" i="45"/>
  <c r="J130" i="45"/>
  <c r="K130" i="45"/>
  <c r="F131" i="45"/>
  <c r="G131" i="45"/>
  <c r="H131" i="45"/>
  <c r="I131" i="45"/>
  <c r="J131" i="45"/>
  <c r="K131" i="45"/>
  <c r="F132" i="45"/>
  <c r="G132" i="45"/>
  <c r="H132" i="45"/>
  <c r="I132" i="45"/>
  <c r="J132" i="45"/>
  <c r="K132" i="45"/>
  <c r="F133" i="45"/>
  <c r="G133" i="45"/>
  <c r="H133" i="45"/>
  <c r="I133" i="45"/>
  <c r="J133" i="45"/>
  <c r="K133" i="45"/>
  <c r="F134" i="45"/>
  <c r="G134" i="45"/>
  <c r="H134" i="45"/>
  <c r="I134" i="45"/>
  <c r="J134" i="45"/>
  <c r="K134" i="45"/>
  <c r="F135" i="45"/>
  <c r="G135" i="45"/>
  <c r="H135" i="45"/>
  <c r="I135" i="45"/>
  <c r="J135" i="45"/>
  <c r="K135" i="45"/>
  <c r="F136" i="45"/>
  <c r="G136" i="45"/>
  <c r="H136" i="45"/>
  <c r="I136" i="45"/>
  <c r="J136" i="45"/>
  <c r="K136" i="45"/>
  <c r="F137" i="45"/>
  <c r="G137" i="45"/>
  <c r="H137" i="45"/>
  <c r="I137" i="45"/>
  <c r="J137" i="45"/>
  <c r="K137" i="45"/>
  <c r="F138" i="45"/>
  <c r="G138" i="45"/>
  <c r="H138" i="45"/>
  <c r="I138" i="45"/>
  <c r="J138" i="45"/>
  <c r="K138" i="45"/>
  <c r="F139" i="45"/>
  <c r="G139" i="45"/>
  <c r="H139" i="45"/>
  <c r="I139" i="45"/>
  <c r="J139" i="45"/>
  <c r="K139" i="45"/>
  <c r="F140" i="45"/>
  <c r="G140" i="45"/>
  <c r="H140" i="45"/>
  <c r="I140" i="45"/>
  <c r="J140" i="45"/>
  <c r="K140" i="45"/>
  <c r="F141" i="45"/>
  <c r="G141" i="45"/>
  <c r="H141" i="45"/>
  <c r="I141" i="45"/>
  <c r="J141" i="45"/>
  <c r="K141" i="45"/>
  <c r="F142" i="45"/>
  <c r="G142" i="45"/>
  <c r="H142" i="45"/>
  <c r="I142" i="45"/>
  <c r="J142" i="45"/>
  <c r="K142" i="45"/>
  <c r="F143" i="45"/>
  <c r="G143" i="45"/>
  <c r="H143" i="45"/>
  <c r="I143" i="45"/>
  <c r="J143" i="45"/>
  <c r="K143" i="45"/>
  <c r="F144" i="45"/>
  <c r="G144" i="45"/>
  <c r="H144" i="45"/>
  <c r="I144" i="45"/>
  <c r="J144" i="45"/>
  <c r="K144" i="45"/>
  <c r="F145" i="45"/>
  <c r="G145" i="45"/>
  <c r="H145" i="45"/>
  <c r="I145" i="45"/>
  <c r="J145" i="45"/>
  <c r="K145" i="45"/>
  <c r="F146" i="45"/>
  <c r="G146" i="45"/>
  <c r="H146" i="45"/>
  <c r="I146" i="45"/>
  <c r="J146" i="45"/>
  <c r="K146" i="45"/>
  <c r="F147" i="45"/>
  <c r="G147" i="45" s="1"/>
  <c r="H147" i="45" s="1"/>
  <c r="I147" i="45" s="1"/>
  <c r="J147" i="45" s="1"/>
  <c r="K147" i="45" s="1"/>
  <c r="F148" i="45"/>
  <c r="G148" i="45"/>
  <c r="H148" i="45"/>
  <c r="I148" i="45"/>
  <c r="J148" i="45"/>
  <c r="K148" i="45"/>
  <c r="F149" i="45"/>
  <c r="G149" i="45" s="1"/>
  <c r="H149" i="45" s="1"/>
  <c r="I149" i="45" s="1"/>
  <c r="J149" i="45" s="1"/>
  <c r="K149" i="45" s="1"/>
  <c r="F150" i="45"/>
  <c r="G150" i="45"/>
  <c r="H150" i="45"/>
  <c r="I150" i="45"/>
  <c r="J150" i="45"/>
  <c r="K150" i="45"/>
  <c r="F151" i="45"/>
  <c r="G151" i="45"/>
  <c r="H151" i="45"/>
  <c r="I151" i="45"/>
  <c r="J151" i="45"/>
  <c r="K151" i="45"/>
  <c r="F152" i="45"/>
  <c r="G152" i="45"/>
  <c r="H152" i="45"/>
  <c r="I152" i="45"/>
  <c r="J152" i="45"/>
  <c r="K152" i="45"/>
  <c r="F153" i="45"/>
  <c r="G153" i="45"/>
  <c r="H153" i="45"/>
  <c r="I153" i="45"/>
  <c r="J153" i="45"/>
  <c r="K153" i="45"/>
  <c r="F154" i="45"/>
  <c r="G154" i="45"/>
  <c r="H154" i="45"/>
  <c r="I154" i="45"/>
  <c r="J154" i="45"/>
  <c r="K154" i="45"/>
  <c r="F155" i="45"/>
  <c r="G155" i="45"/>
  <c r="H155" i="45"/>
  <c r="I155" i="45"/>
  <c r="J155" i="45"/>
  <c r="K155" i="45"/>
  <c r="F156" i="45"/>
  <c r="G156" i="45"/>
  <c r="H156" i="45"/>
  <c r="I156" i="45"/>
  <c r="J156" i="45"/>
  <c r="K156" i="45"/>
  <c r="F157" i="45"/>
  <c r="G157" i="45"/>
  <c r="H157" i="45"/>
  <c r="I157" i="45"/>
  <c r="J157" i="45"/>
  <c r="K157" i="45"/>
  <c r="F158" i="45"/>
  <c r="G158" i="45"/>
  <c r="H158" i="45"/>
  <c r="I158" i="45"/>
  <c r="J158" i="45"/>
  <c r="K158" i="45"/>
  <c r="F159" i="45"/>
  <c r="G159" i="45"/>
  <c r="H159" i="45"/>
  <c r="I159" i="45"/>
  <c r="J159" i="45"/>
  <c r="K159" i="45"/>
  <c r="F160" i="45"/>
  <c r="G160" i="45"/>
  <c r="H160" i="45"/>
  <c r="I160" i="45"/>
  <c r="J160" i="45"/>
  <c r="K160" i="45"/>
  <c r="F161" i="45"/>
  <c r="G161" i="45"/>
  <c r="H161" i="45"/>
  <c r="I161" i="45"/>
  <c r="J161" i="45"/>
  <c r="K161" i="45"/>
  <c r="F162" i="45"/>
  <c r="G162" i="45"/>
  <c r="H162" i="45"/>
  <c r="I162" i="45"/>
  <c r="J162" i="45"/>
  <c r="K162" i="45"/>
  <c r="F163" i="45"/>
  <c r="G163" i="45"/>
  <c r="H163" i="45"/>
  <c r="I163" i="45"/>
  <c r="J163" i="45"/>
  <c r="K163" i="45"/>
  <c r="F164" i="45"/>
  <c r="G164" i="45"/>
  <c r="H164" i="45"/>
  <c r="I164" i="45"/>
  <c r="J164" i="45"/>
  <c r="K164" i="45"/>
  <c r="F166" i="45"/>
  <c r="G166" i="45"/>
  <c r="H166" i="45"/>
  <c r="I166" i="45"/>
  <c r="J166" i="45"/>
  <c r="K166" i="45"/>
  <c r="F167" i="45"/>
  <c r="G167" i="45"/>
  <c r="H167" i="45"/>
  <c r="I167" i="45"/>
  <c r="J167" i="45"/>
  <c r="K167" i="45"/>
  <c r="F168" i="45"/>
  <c r="G168" i="45"/>
  <c r="H168" i="45"/>
  <c r="I168" i="45"/>
  <c r="J168" i="45"/>
  <c r="K168" i="45"/>
  <c r="F169" i="45"/>
  <c r="G169" i="45"/>
  <c r="H169" i="45"/>
  <c r="I169" i="45"/>
  <c r="J169" i="45"/>
  <c r="K169" i="45"/>
  <c r="F170" i="45"/>
  <c r="G170" i="45"/>
  <c r="H170" i="45"/>
  <c r="I170" i="45"/>
  <c r="J170" i="45"/>
  <c r="K170" i="45"/>
  <c r="F171" i="45"/>
  <c r="G171" i="45"/>
  <c r="H171" i="45"/>
  <c r="I171" i="45"/>
  <c r="J171" i="45"/>
  <c r="K171" i="45"/>
  <c r="F172" i="45"/>
  <c r="G172" i="45"/>
  <c r="H172" i="45"/>
  <c r="I172" i="45"/>
  <c r="J172" i="45"/>
  <c r="K172" i="45"/>
  <c r="F173" i="45"/>
  <c r="G173" i="45"/>
  <c r="H173" i="45"/>
  <c r="I173" i="45"/>
  <c r="J173" i="45"/>
  <c r="K173" i="45"/>
  <c r="F174" i="45"/>
  <c r="G174" i="45"/>
  <c r="H174" i="45"/>
  <c r="I174" i="45"/>
  <c r="J174" i="45"/>
  <c r="K174" i="45"/>
  <c r="F175" i="45"/>
  <c r="G175" i="45"/>
  <c r="H175" i="45"/>
  <c r="I175" i="45"/>
  <c r="J175" i="45"/>
  <c r="K175" i="45"/>
  <c r="F177" i="45"/>
  <c r="G177" i="45"/>
  <c r="H177" i="45"/>
  <c r="I177" i="45"/>
  <c r="J177" i="45"/>
  <c r="K177" i="45"/>
  <c r="F178" i="45"/>
  <c r="G178" i="45"/>
  <c r="H178" i="45"/>
  <c r="I178" i="45"/>
  <c r="J178" i="45"/>
  <c r="K178" i="45"/>
  <c r="F179" i="45"/>
  <c r="G179" i="45"/>
  <c r="H179" i="45"/>
  <c r="I179" i="45"/>
  <c r="J179" i="45"/>
  <c r="K179" i="45"/>
  <c r="F180" i="45"/>
  <c r="G180" i="45"/>
  <c r="H180" i="45"/>
  <c r="I180" i="45"/>
  <c r="J180" i="45"/>
  <c r="K180" i="45"/>
  <c r="F181" i="45"/>
  <c r="G181" i="45"/>
  <c r="H181" i="45"/>
  <c r="I181" i="45"/>
  <c r="J181" i="45"/>
  <c r="K181" i="45"/>
  <c r="F182" i="45"/>
  <c r="G182" i="45"/>
  <c r="H182" i="45"/>
  <c r="I182" i="45"/>
  <c r="J182" i="45"/>
  <c r="K182" i="45"/>
  <c r="F183" i="45"/>
  <c r="G183" i="45"/>
  <c r="H183" i="45"/>
  <c r="I183" i="45"/>
  <c r="J183" i="45"/>
  <c r="K183" i="45"/>
  <c r="F184" i="45"/>
  <c r="G184" i="45"/>
  <c r="H184" i="45"/>
  <c r="I184" i="45"/>
  <c r="J184" i="45"/>
  <c r="K184" i="45"/>
  <c r="F185" i="45"/>
  <c r="G185" i="45"/>
  <c r="H185" i="45"/>
  <c r="I185" i="45"/>
  <c r="J185" i="45"/>
  <c r="K185" i="45"/>
  <c r="F186" i="45"/>
  <c r="G186" i="45"/>
  <c r="H186" i="45"/>
  <c r="I186" i="45"/>
  <c r="J186" i="45"/>
  <c r="K186" i="45"/>
  <c r="F187" i="45"/>
  <c r="G187" i="45"/>
  <c r="H187" i="45"/>
  <c r="I187" i="45"/>
  <c r="J187" i="45"/>
  <c r="K187" i="45"/>
  <c r="F188" i="45"/>
  <c r="G188" i="45"/>
  <c r="H188" i="45"/>
  <c r="I188" i="45"/>
  <c r="J188" i="45"/>
  <c r="K188" i="45"/>
  <c r="F189" i="45"/>
  <c r="G189" i="45"/>
  <c r="H189" i="45"/>
  <c r="I189" i="45"/>
  <c r="J189" i="45"/>
  <c r="K189" i="45"/>
  <c r="F190" i="45"/>
  <c r="G190" i="45"/>
  <c r="H190" i="45"/>
  <c r="I190" i="45"/>
  <c r="J190" i="45"/>
  <c r="K190" i="45"/>
  <c r="F191" i="45"/>
  <c r="G191" i="45"/>
  <c r="H191" i="45" s="1"/>
  <c r="I191" i="45" s="1"/>
  <c r="J191" i="45" s="1"/>
  <c r="K191" i="45" s="1"/>
  <c r="F192" i="45"/>
  <c r="G192" i="45"/>
  <c r="H192" i="45"/>
  <c r="I192" i="45"/>
  <c r="J192" i="45" s="1"/>
  <c r="K192" i="45" s="1"/>
  <c r="F193" i="45"/>
  <c r="G193" i="45"/>
  <c r="H193" i="45"/>
  <c r="I193" i="45"/>
  <c r="J193" i="45"/>
  <c r="K193" i="45"/>
  <c r="F194" i="45"/>
  <c r="G194" i="45"/>
  <c r="H194" i="45"/>
  <c r="I194" i="45"/>
  <c r="J194" i="45"/>
  <c r="K194" i="45"/>
  <c r="F195" i="45"/>
  <c r="G195" i="45"/>
  <c r="H195" i="45"/>
  <c r="I195" i="45"/>
  <c r="J195" i="45"/>
  <c r="K195" i="45"/>
  <c r="F196" i="45"/>
  <c r="G196" i="45"/>
  <c r="H196" i="45"/>
  <c r="I196" i="45"/>
  <c r="J196" i="45" s="1"/>
  <c r="K196" i="45" s="1"/>
  <c r="F197" i="45"/>
  <c r="G197" i="45"/>
  <c r="H197" i="45"/>
  <c r="I197" i="45"/>
  <c r="J197" i="45"/>
  <c r="K197" i="45"/>
  <c r="F198" i="45"/>
  <c r="G198" i="45"/>
  <c r="H198" i="45" s="1"/>
  <c r="I198" i="45" s="1"/>
  <c r="J198" i="45" s="1"/>
  <c r="K198" i="45" s="1"/>
  <c r="F199" i="45"/>
  <c r="G199" i="45"/>
  <c r="H199" i="45" s="1"/>
  <c r="I199" i="45" s="1"/>
  <c r="J199" i="45" s="1"/>
  <c r="K199" i="45" s="1"/>
  <c r="F200" i="45"/>
  <c r="G200" i="45"/>
  <c r="H200" i="45"/>
  <c r="I200" i="45"/>
  <c r="J200" i="45"/>
  <c r="K200" i="45"/>
  <c r="F201" i="45"/>
  <c r="G201" i="45"/>
  <c r="H201" i="45"/>
  <c r="I201" i="45"/>
  <c r="J201" i="45"/>
  <c r="K201" i="45"/>
  <c r="F202" i="45"/>
  <c r="G202" i="45" s="1"/>
  <c r="H202" i="45" s="1"/>
  <c r="I202" i="45" s="1"/>
  <c r="J202" i="45" s="1"/>
  <c r="K202" i="45" s="1"/>
  <c r="F203" i="45"/>
  <c r="G203" i="45"/>
  <c r="H203" i="45"/>
  <c r="I203" i="45"/>
  <c r="J203" i="45"/>
  <c r="K203" i="45"/>
  <c r="F204" i="45"/>
  <c r="G204" i="45"/>
  <c r="H204" i="45"/>
  <c r="I204" i="45"/>
  <c r="J204" i="45"/>
  <c r="K204" i="45"/>
  <c r="F205" i="45"/>
  <c r="G205" i="45"/>
  <c r="H205" i="45"/>
  <c r="I205" i="45"/>
  <c r="J205" i="45"/>
  <c r="K205" i="45"/>
  <c r="F206" i="45"/>
  <c r="G206" i="45"/>
  <c r="H206" i="45"/>
  <c r="I206" i="45"/>
  <c r="J206" i="45"/>
  <c r="K206" i="45"/>
  <c r="F207" i="45"/>
  <c r="G207" i="45"/>
  <c r="H207" i="45"/>
  <c r="I207" i="45"/>
  <c r="J207" i="45"/>
  <c r="K207" i="45"/>
  <c r="G208" i="45"/>
  <c r="H208" i="45"/>
  <c r="I208" i="45"/>
  <c r="J208" i="45"/>
  <c r="K208" i="45" s="1"/>
  <c r="G209" i="45"/>
  <c r="H209" i="45" s="1"/>
  <c r="I209" i="45" s="1"/>
  <c r="J209" i="45" s="1"/>
  <c r="K209" i="45" s="1"/>
  <c r="G211" i="45"/>
  <c r="H211" i="45"/>
  <c r="I211" i="45" s="1"/>
  <c r="J211" i="45" s="1"/>
  <c r="K211" i="45" s="1"/>
  <c r="G212" i="45"/>
  <c r="H212" i="45"/>
  <c r="I212" i="45"/>
  <c r="J212" i="45"/>
  <c r="K212" i="45"/>
  <c r="G213" i="45"/>
  <c r="H213" i="45"/>
  <c r="I213" i="45" s="1"/>
  <c r="J213" i="45" s="1"/>
  <c r="K213" i="45" s="1"/>
  <c r="G214" i="45"/>
  <c r="H214" i="45"/>
  <c r="I214" i="45"/>
  <c r="J214" i="45" s="1"/>
  <c r="K214" i="45" s="1"/>
  <c r="F215" i="45"/>
  <c r="G215" i="45"/>
  <c r="H215" i="45"/>
  <c r="I215" i="45"/>
  <c r="J215" i="45"/>
  <c r="K215" i="45"/>
  <c r="F216" i="45"/>
  <c r="G216" i="45"/>
  <c r="H216" i="45"/>
  <c r="I216" i="45"/>
  <c r="J216" i="45"/>
  <c r="K216" i="45"/>
  <c r="F217" i="45"/>
  <c r="G217" i="45"/>
  <c r="H217" i="45"/>
  <c r="I217" i="45"/>
  <c r="J217" i="45"/>
  <c r="K217" i="45"/>
  <c r="F218" i="45"/>
  <c r="G218" i="45"/>
  <c r="H218" i="45"/>
  <c r="I218" i="45"/>
  <c r="J218" i="45"/>
  <c r="K218" i="45"/>
  <c r="F219" i="45"/>
  <c r="G219" i="45"/>
  <c r="H219" i="45"/>
  <c r="I219" i="45"/>
  <c r="J219" i="45"/>
  <c r="K219" i="45"/>
  <c r="F220" i="45"/>
  <c r="G220" i="45"/>
  <c r="H220" i="45"/>
  <c r="I220" i="45"/>
  <c r="J220" i="45"/>
  <c r="K220" i="45"/>
  <c r="F221" i="45"/>
  <c r="G221" i="45"/>
  <c r="H221" i="45"/>
  <c r="I221" i="45"/>
  <c r="J221" i="45"/>
  <c r="K221" i="45"/>
  <c r="F222" i="45"/>
  <c r="G222" i="45"/>
  <c r="H222" i="45"/>
  <c r="I222" i="45"/>
  <c r="J222" i="45"/>
  <c r="K222" i="45"/>
  <c r="F223" i="45"/>
  <c r="G223" i="45"/>
  <c r="H223" i="45"/>
  <c r="I223" i="45"/>
  <c r="J223" i="45"/>
  <c r="K223" i="45"/>
  <c r="F224" i="45"/>
  <c r="G224" i="45"/>
  <c r="H224" i="45"/>
  <c r="I224" i="45"/>
  <c r="J224" i="45"/>
  <c r="K224" i="45"/>
  <c r="F225" i="45"/>
  <c r="G225" i="45"/>
  <c r="H225" i="45"/>
  <c r="I225" i="45"/>
  <c r="J225" i="45"/>
  <c r="K225" i="45"/>
  <c r="F226" i="45"/>
  <c r="G226" i="45"/>
  <c r="H226" i="45"/>
  <c r="I226" i="45"/>
  <c r="J226" i="45"/>
  <c r="K226" i="45"/>
  <c r="F227" i="45"/>
  <c r="G227" i="45"/>
  <c r="H227" i="45"/>
  <c r="I227" i="45"/>
  <c r="J227" i="45"/>
  <c r="K227" i="45"/>
  <c r="F228" i="45"/>
  <c r="G228" i="45"/>
  <c r="H228" i="45"/>
  <c r="I228" i="45"/>
  <c r="J228" i="45"/>
  <c r="K228" i="45"/>
  <c r="F229" i="45"/>
  <c r="G229" i="45"/>
  <c r="H229" i="45"/>
  <c r="I229" i="45"/>
  <c r="J229" i="45"/>
  <c r="K229" i="45"/>
  <c r="F230" i="45"/>
  <c r="G230" i="45"/>
  <c r="H230" i="45"/>
  <c r="I230" i="45"/>
  <c r="J230" i="45"/>
  <c r="K230" i="45"/>
  <c r="F231" i="45"/>
  <c r="G231" i="45"/>
  <c r="H231" i="45"/>
  <c r="I231" i="45"/>
  <c r="J231" i="45"/>
  <c r="K231" i="45"/>
  <c r="F232" i="45"/>
  <c r="G232" i="45"/>
  <c r="H232" i="45"/>
  <c r="I232" i="45"/>
  <c r="J232" i="45"/>
  <c r="K232" i="45"/>
  <c r="F233" i="45"/>
  <c r="G233" i="45"/>
  <c r="H233" i="45"/>
  <c r="I233" i="45"/>
  <c r="J233" i="45"/>
  <c r="K233" i="45"/>
  <c r="F234" i="45"/>
  <c r="G234" i="45"/>
  <c r="H234" i="45"/>
  <c r="I234" i="45"/>
  <c r="J234" i="45"/>
  <c r="K234" i="45"/>
  <c r="F235" i="45"/>
  <c r="G235" i="45"/>
  <c r="H235" i="45"/>
  <c r="I235" i="45"/>
  <c r="J235" i="45"/>
  <c r="K235" i="45"/>
  <c r="F236" i="45"/>
  <c r="G236" i="45"/>
  <c r="H236" i="45"/>
  <c r="I236" i="45"/>
  <c r="J236" i="45"/>
  <c r="K236" i="45"/>
  <c r="F237" i="45"/>
  <c r="G237" i="45"/>
  <c r="H237" i="45"/>
  <c r="I237" i="45"/>
  <c r="J237" i="45"/>
  <c r="K237" i="45"/>
  <c r="F238" i="45"/>
  <c r="G238" i="45"/>
  <c r="H238" i="45"/>
  <c r="I238" i="45"/>
  <c r="J238" i="45"/>
  <c r="K238" i="45"/>
  <c r="F239" i="45"/>
  <c r="G239" i="45"/>
  <c r="H239" i="45"/>
  <c r="I239" i="45"/>
  <c r="J239" i="45"/>
  <c r="K239" i="45"/>
  <c r="F240" i="45"/>
  <c r="G240" i="45"/>
  <c r="H240" i="45"/>
  <c r="I240" i="45"/>
  <c r="J240" i="45"/>
  <c r="K240" i="45"/>
  <c r="F241" i="45"/>
  <c r="G241" i="45"/>
  <c r="H241" i="45"/>
  <c r="I241" i="45"/>
  <c r="J241" i="45"/>
  <c r="K241" i="45"/>
  <c r="F242" i="45"/>
  <c r="G242" i="45"/>
  <c r="H242" i="45"/>
  <c r="I242" i="45"/>
  <c r="J242" i="45"/>
  <c r="K242" i="45"/>
  <c r="F243" i="45"/>
  <c r="G243" i="45"/>
  <c r="H243" i="45"/>
  <c r="I243" i="45"/>
  <c r="J243" i="45"/>
  <c r="K243" i="45"/>
  <c r="F244" i="45"/>
  <c r="G244" i="45"/>
  <c r="H244" i="45"/>
  <c r="I244" i="45"/>
  <c r="J244" i="45"/>
  <c r="K244" i="45"/>
  <c r="F245" i="45"/>
  <c r="G245" i="45"/>
  <c r="H245" i="45"/>
  <c r="I245" i="45"/>
  <c r="J245" i="45"/>
  <c r="K245" i="45"/>
  <c r="F246" i="45"/>
  <c r="G246" i="45"/>
  <c r="H246" i="45"/>
  <c r="I246" i="45"/>
  <c r="J246" i="45"/>
  <c r="K246" i="45"/>
  <c r="F247" i="45"/>
  <c r="G247" i="45"/>
  <c r="H247" i="45"/>
  <c r="I247" i="45"/>
  <c r="J247" i="45"/>
  <c r="K247" i="45"/>
  <c r="F248" i="45"/>
  <c r="G248" i="45"/>
  <c r="H248" i="45"/>
  <c r="I248" i="45"/>
  <c r="J248" i="45"/>
  <c r="K248" i="45"/>
  <c r="F249" i="45"/>
  <c r="G249" i="45"/>
  <c r="H249" i="45"/>
  <c r="I249" i="45"/>
  <c r="J249" i="45"/>
  <c r="K249" i="45"/>
  <c r="F250" i="45"/>
  <c r="G250" i="45"/>
  <c r="H250" i="45"/>
  <c r="I250" i="45"/>
  <c r="J250" i="45"/>
  <c r="K250" i="45"/>
  <c r="F251" i="45"/>
  <c r="G251" i="45"/>
  <c r="H251" i="45"/>
  <c r="I251" i="45"/>
  <c r="J251" i="45"/>
  <c r="K251" i="45"/>
  <c r="F252" i="45"/>
  <c r="G252" i="45"/>
  <c r="H252" i="45"/>
  <c r="I252" i="45"/>
  <c r="J252" i="45"/>
  <c r="K252" i="45"/>
  <c r="F253" i="45"/>
  <c r="G253" i="45"/>
  <c r="H253" i="45"/>
  <c r="I253" i="45"/>
  <c r="J253" i="45"/>
  <c r="K253" i="45"/>
  <c r="F254" i="45"/>
  <c r="G254" i="45"/>
  <c r="H254" i="45"/>
  <c r="I254" i="45"/>
  <c r="J254" i="45"/>
  <c r="K254" i="45"/>
  <c r="F255" i="45"/>
  <c r="G255" i="45"/>
  <c r="H255" i="45"/>
  <c r="I255" i="45"/>
  <c r="J255" i="45"/>
  <c r="K255" i="45"/>
  <c r="F256" i="45"/>
  <c r="G256" i="45"/>
  <c r="H256" i="45"/>
  <c r="I256" i="45"/>
  <c r="J256" i="45"/>
  <c r="K256" i="45"/>
  <c r="F257" i="45"/>
  <c r="G257" i="45"/>
  <c r="H257" i="45"/>
  <c r="I257" i="45"/>
  <c r="J257" i="45"/>
  <c r="K257" i="45"/>
  <c r="F258" i="45"/>
  <c r="G258" i="45"/>
  <c r="H258" i="45"/>
  <c r="I258" i="45"/>
  <c r="J258" i="45"/>
  <c r="K258" i="45"/>
  <c r="F259" i="45"/>
  <c r="G259" i="45"/>
  <c r="H259" i="45"/>
  <c r="I259" i="45"/>
  <c r="J259" i="45"/>
  <c r="K259" i="45"/>
  <c r="F260" i="45"/>
  <c r="G260" i="45"/>
  <c r="H260" i="45"/>
  <c r="I260" i="45"/>
  <c r="J260" i="45"/>
  <c r="K260" i="45"/>
  <c r="F261" i="45"/>
  <c r="G261" i="45"/>
  <c r="H261" i="45"/>
  <c r="I261" i="45"/>
  <c r="J261" i="45"/>
  <c r="K261" i="45"/>
  <c r="F262" i="45"/>
  <c r="G262" i="45"/>
  <c r="H262" i="45"/>
  <c r="I262" i="45"/>
  <c r="J262" i="45"/>
  <c r="K262" i="45"/>
  <c r="F263" i="45"/>
  <c r="G263" i="45"/>
  <c r="H263" i="45"/>
  <c r="I263" i="45"/>
  <c r="J263" i="45"/>
  <c r="K263" i="45"/>
  <c r="F264" i="45"/>
  <c r="G264" i="45"/>
  <c r="H264" i="45"/>
  <c r="I264" i="45"/>
  <c r="J264" i="45"/>
  <c r="K264" i="45"/>
  <c r="F265" i="45"/>
  <c r="G265" i="45"/>
  <c r="H265" i="45"/>
  <c r="I265" i="45"/>
  <c r="J265" i="45"/>
  <c r="K265" i="45"/>
  <c r="F266" i="45"/>
  <c r="G266" i="45"/>
  <c r="H266" i="45"/>
  <c r="I266" i="45"/>
  <c r="J266" i="45"/>
  <c r="K266" i="45"/>
  <c r="F267" i="45"/>
  <c r="G267" i="45"/>
  <c r="H267" i="45"/>
  <c r="I267" i="45"/>
  <c r="J267" i="45"/>
  <c r="K267" i="45"/>
  <c r="F268" i="45"/>
  <c r="G268" i="45"/>
  <c r="H268" i="45"/>
  <c r="I268" i="45"/>
  <c r="J268" i="45"/>
  <c r="K268" i="45"/>
  <c r="F269" i="45"/>
  <c r="G269" i="45"/>
  <c r="H269" i="45"/>
  <c r="I269" i="45"/>
  <c r="J269" i="45"/>
  <c r="K269" i="45"/>
  <c r="F270" i="45"/>
  <c r="G270" i="45"/>
  <c r="H270" i="45"/>
  <c r="I270" i="45"/>
  <c r="J270" i="45"/>
  <c r="K270" i="45"/>
  <c r="F271" i="45"/>
  <c r="G271" i="45"/>
  <c r="H271" i="45"/>
  <c r="I271" i="45"/>
  <c r="J271" i="45"/>
  <c r="K271" i="45"/>
  <c r="F272" i="45"/>
  <c r="G272" i="45"/>
  <c r="H272" i="45"/>
  <c r="I272" i="45"/>
  <c r="J272" i="45"/>
  <c r="K272" i="45"/>
  <c r="F273" i="45"/>
  <c r="G273" i="45"/>
  <c r="H273" i="45"/>
  <c r="I273" i="45"/>
  <c r="J273" i="45"/>
  <c r="K273" i="45"/>
  <c r="F274" i="45"/>
  <c r="G274" i="45"/>
  <c r="H274" i="45"/>
  <c r="I274" i="45"/>
  <c r="J274" i="45"/>
  <c r="K274" i="45"/>
  <c r="F275" i="45"/>
  <c r="G275" i="45"/>
  <c r="H275" i="45"/>
  <c r="I275" i="45"/>
  <c r="J275" i="45"/>
  <c r="K275" i="45"/>
  <c r="F277" i="45"/>
  <c r="G277" i="45"/>
  <c r="H277" i="45"/>
  <c r="I277" i="45"/>
  <c r="J277" i="45"/>
  <c r="K277" i="45"/>
  <c r="F278" i="45"/>
  <c r="G278" i="45"/>
  <c r="H278" i="45"/>
  <c r="I278" i="45"/>
  <c r="J278" i="45"/>
  <c r="K278" i="45"/>
  <c r="F279" i="45"/>
  <c r="G279" i="45"/>
  <c r="H279" i="45"/>
  <c r="I279" i="45"/>
  <c r="J279" i="45"/>
  <c r="K279" i="45"/>
  <c r="F280" i="45"/>
  <c r="G280" i="45"/>
  <c r="H280" i="45"/>
  <c r="I280" i="45"/>
  <c r="J280" i="45"/>
  <c r="K280" i="45"/>
  <c r="F281" i="45"/>
  <c r="G281" i="45"/>
  <c r="H281" i="45"/>
  <c r="I281" i="45"/>
  <c r="J281" i="45"/>
  <c r="K281" i="45"/>
  <c r="F282" i="45"/>
  <c r="G282" i="45"/>
  <c r="H282" i="45"/>
  <c r="I282" i="45"/>
  <c r="J282" i="45"/>
  <c r="K282" i="45"/>
  <c r="F283" i="45"/>
  <c r="G283" i="45"/>
  <c r="H283" i="45"/>
  <c r="I283" i="45"/>
  <c r="J283" i="45"/>
  <c r="K283" i="45"/>
  <c r="F284" i="45"/>
  <c r="G284" i="45"/>
  <c r="H284" i="45"/>
  <c r="I284" i="45"/>
  <c r="J284" i="45"/>
  <c r="K284" i="45"/>
  <c r="F285" i="45"/>
  <c r="G285" i="45"/>
  <c r="H285" i="45"/>
  <c r="I285" i="45"/>
  <c r="J285" i="45"/>
  <c r="K285" i="45"/>
  <c r="F286" i="45"/>
  <c r="G286" i="45"/>
  <c r="H286" i="45"/>
  <c r="I286" i="45"/>
  <c r="J286" i="45"/>
  <c r="K286" i="45"/>
  <c r="F287" i="45"/>
  <c r="G287" i="45"/>
  <c r="H287" i="45"/>
  <c r="I287" i="45"/>
  <c r="J287" i="45"/>
  <c r="K287" i="45"/>
  <c r="F288" i="45"/>
  <c r="G288" i="45"/>
  <c r="H288" i="45"/>
  <c r="I288" i="45"/>
  <c r="J288" i="45"/>
  <c r="K288" i="45"/>
  <c r="F289" i="45"/>
  <c r="G289" i="45"/>
  <c r="H289" i="45"/>
  <c r="I289" i="45"/>
  <c r="J289" i="45"/>
  <c r="K289" i="45"/>
  <c r="F290" i="45"/>
  <c r="G290" i="45"/>
  <c r="H290" i="45"/>
  <c r="I290" i="45"/>
  <c r="J290" i="45"/>
  <c r="K290" i="45"/>
  <c r="F291" i="45"/>
  <c r="G291" i="45"/>
  <c r="H291" i="45"/>
  <c r="I291" i="45"/>
  <c r="J291" i="45"/>
  <c r="K291" i="45"/>
  <c r="F292" i="45"/>
  <c r="G292" i="45"/>
  <c r="H292" i="45"/>
  <c r="I292" i="45"/>
  <c r="J292" i="45"/>
  <c r="K292" i="45"/>
  <c r="F293" i="45"/>
  <c r="G293" i="45"/>
  <c r="H293" i="45"/>
  <c r="I293" i="45"/>
  <c r="J293" i="45"/>
  <c r="K293" i="45"/>
  <c r="F294" i="45"/>
  <c r="G294" i="45"/>
  <c r="H294" i="45"/>
  <c r="I294" i="45"/>
  <c r="J294" i="45"/>
  <c r="K294" i="45"/>
  <c r="F295" i="45"/>
  <c r="G295" i="45"/>
  <c r="H295" i="45"/>
  <c r="I295" i="45"/>
  <c r="J295" i="45"/>
  <c r="K295" i="45"/>
  <c r="F296" i="45"/>
  <c r="G296" i="45"/>
  <c r="H296" i="45"/>
  <c r="I296" i="45"/>
  <c r="J296" i="45"/>
  <c r="K296" i="45"/>
  <c r="F297" i="45"/>
  <c r="G297" i="45"/>
  <c r="H297" i="45"/>
  <c r="I297" i="45"/>
  <c r="J297" i="45"/>
  <c r="K297" i="45"/>
  <c r="F298" i="45"/>
  <c r="G298" i="45"/>
  <c r="H298" i="45"/>
  <c r="I298" i="45"/>
  <c r="J298" i="45"/>
  <c r="K298" i="45"/>
  <c r="F299" i="45"/>
  <c r="G299" i="45"/>
  <c r="H299" i="45"/>
  <c r="I299" i="45"/>
  <c r="J299" i="45"/>
  <c r="K299" i="45"/>
  <c r="F300" i="45"/>
  <c r="G300" i="45"/>
  <c r="H300" i="45"/>
  <c r="I300" i="45"/>
  <c r="J300" i="45"/>
  <c r="K300" i="45"/>
  <c r="F301" i="45"/>
  <c r="G301" i="45"/>
  <c r="H301" i="45"/>
  <c r="I301" i="45"/>
  <c r="J301" i="45"/>
  <c r="K301" i="45"/>
  <c r="F302" i="45"/>
  <c r="G302" i="45"/>
  <c r="H302" i="45"/>
  <c r="I302" i="45"/>
  <c r="J302" i="45"/>
  <c r="K302" i="45"/>
  <c r="F303" i="45"/>
  <c r="G303" i="45"/>
  <c r="H303" i="45"/>
  <c r="I303" i="45"/>
  <c r="J303" i="45"/>
  <c r="K303" i="45"/>
  <c r="F304" i="45"/>
  <c r="G304" i="45"/>
  <c r="H304" i="45"/>
  <c r="I304" i="45"/>
  <c r="J304" i="45"/>
  <c r="K304" i="45"/>
  <c r="F305" i="45"/>
  <c r="G305" i="45"/>
  <c r="H305" i="45"/>
  <c r="I305" i="45"/>
  <c r="J305" i="45"/>
  <c r="K305" i="45"/>
  <c r="F306" i="45"/>
  <c r="G306" i="45"/>
  <c r="H306" i="45"/>
  <c r="I306" i="45"/>
  <c r="J306" i="45"/>
  <c r="K306" i="45"/>
  <c r="F307" i="45"/>
  <c r="G307" i="45"/>
  <c r="H307" i="45"/>
  <c r="I307" i="45"/>
  <c r="J307" i="45"/>
  <c r="K307" i="45"/>
  <c r="F308" i="45"/>
  <c r="G308" i="45"/>
  <c r="H308" i="45"/>
  <c r="I308" i="45"/>
  <c r="J308" i="45"/>
  <c r="K308" i="45"/>
  <c r="F309" i="45"/>
  <c r="G309" i="45"/>
  <c r="H309" i="45"/>
  <c r="I309" i="45"/>
  <c r="J309" i="45"/>
  <c r="K309" i="45"/>
  <c r="F310" i="45"/>
  <c r="G310" i="45"/>
  <c r="H310" i="45"/>
  <c r="I310" i="45"/>
  <c r="J310" i="45"/>
  <c r="K310" i="45"/>
  <c r="F311" i="45"/>
  <c r="G311" i="45"/>
  <c r="H311" i="45"/>
  <c r="I311" i="45"/>
  <c r="J311" i="45"/>
  <c r="K311" i="45"/>
  <c r="F312" i="45"/>
  <c r="G312" i="45"/>
  <c r="H312" i="45"/>
  <c r="I312" i="45"/>
  <c r="J312" i="45"/>
  <c r="K312" i="45"/>
  <c r="F313" i="45"/>
  <c r="G313" i="45"/>
  <c r="H313" i="45"/>
  <c r="I313" i="45"/>
  <c r="J313" i="45"/>
  <c r="K313" i="45"/>
  <c r="F314" i="45"/>
  <c r="G314" i="45"/>
  <c r="H314" i="45"/>
  <c r="I314" i="45"/>
  <c r="J314" i="45"/>
  <c r="K314" i="45"/>
  <c r="F315" i="45"/>
  <c r="G315" i="45"/>
  <c r="H315" i="45"/>
  <c r="I315" i="45"/>
  <c r="J315" i="45"/>
  <c r="K315" i="45"/>
  <c r="F316" i="45"/>
  <c r="G316" i="45"/>
  <c r="H316" i="45"/>
  <c r="I316" i="45"/>
  <c r="J316" i="45"/>
  <c r="K316" i="45"/>
  <c r="F317" i="45"/>
  <c r="G317" i="45"/>
  <c r="H317" i="45"/>
  <c r="I317" i="45"/>
  <c r="J317" i="45"/>
  <c r="K317" i="45"/>
  <c r="F318" i="45"/>
  <c r="G318" i="45"/>
  <c r="H318" i="45"/>
  <c r="I318" i="45"/>
  <c r="J318" i="45"/>
  <c r="K318" i="45"/>
  <c r="F319" i="45"/>
  <c r="G319" i="45"/>
  <c r="H319" i="45"/>
  <c r="I319" i="45"/>
  <c r="J319" i="45"/>
  <c r="K319" i="45"/>
  <c r="F320" i="45"/>
  <c r="G320" i="45"/>
  <c r="H320" i="45"/>
  <c r="I320" i="45"/>
  <c r="J320" i="45"/>
  <c r="K320" i="45"/>
  <c r="F321" i="45"/>
  <c r="G321" i="45"/>
  <c r="H321" i="45"/>
  <c r="I321" i="45"/>
  <c r="J321" i="45"/>
  <c r="K321" i="45"/>
  <c r="F322" i="45"/>
  <c r="G322" i="45"/>
  <c r="H322" i="45"/>
  <c r="I322" i="45"/>
  <c r="J322" i="45"/>
  <c r="K322" i="45"/>
  <c r="F323" i="45"/>
  <c r="G323" i="45"/>
  <c r="H323" i="45"/>
  <c r="I323" i="45"/>
  <c r="J323" i="45"/>
  <c r="K323" i="45"/>
  <c r="F324" i="45"/>
  <c r="G324" i="45"/>
  <c r="H324" i="45"/>
  <c r="I324" i="45"/>
  <c r="J324" i="45"/>
  <c r="K324" i="45"/>
  <c r="F325" i="45"/>
  <c r="G325" i="45"/>
  <c r="H325" i="45"/>
  <c r="I325" i="45"/>
  <c r="J325" i="45"/>
  <c r="K325" i="45"/>
  <c r="F326" i="45"/>
  <c r="G326" i="45"/>
  <c r="H326" i="45"/>
  <c r="I326" i="45"/>
  <c r="J326" i="45"/>
  <c r="K326" i="45"/>
  <c r="F327" i="45"/>
  <c r="G327" i="45"/>
  <c r="H327" i="45"/>
  <c r="I327" i="45"/>
  <c r="J327" i="45"/>
  <c r="K327" i="45"/>
  <c r="F328" i="45"/>
  <c r="G328" i="45"/>
  <c r="H328" i="45"/>
  <c r="I328" i="45"/>
  <c r="J328" i="45"/>
  <c r="K328" i="45"/>
  <c r="F329" i="45"/>
  <c r="G329" i="45"/>
  <c r="H329" i="45"/>
  <c r="I329" i="45"/>
  <c r="J329" i="45"/>
  <c r="K329" i="45"/>
  <c r="F330" i="45"/>
  <c r="G330" i="45"/>
  <c r="H330" i="45"/>
  <c r="I330" i="45"/>
  <c r="J330" i="45"/>
  <c r="K330" i="45"/>
  <c r="F331" i="45"/>
  <c r="G331" i="45"/>
  <c r="H331" i="45"/>
  <c r="I331" i="45"/>
  <c r="J331" i="45"/>
  <c r="K331" i="45"/>
  <c r="F332" i="45"/>
  <c r="G332" i="45"/>
  <c r="H332" i="45"/>
  <c r="I332" i="45"/>
  <c r="J332" i="45"/>
  <c r="K332" i="45"/>
  <c r="F333" i="45"/>
  <c r="G333" i="45"/>
  <c r="H333" i="45"/>
  <c r="I333" i="45"/>
  <c r="J333" i="45"/>
  <c r="K333" i="45"/>
  <c r="F334" i="45"/>
  <c r="G334" i="45"/>
  <c r="H334" i="45"/>
  <c r="I334" i="45"/>
  <c r="J334" i="45"/>
  <c r="K334" i="45"/>
  <c r="F335" i="45"/>
  <c r="G335" i="45"/>
  <c r="H335" i="45"/>
  <c r="I335" i="45"/>
  <c r="J335" i="45"/>
  <c r="K335" i="45"/>
  <c r="F336" i="45"/>
  <c r="G336" i="45"/>
  <c r="H336" i="45"/>
  <c r="I336" i="45"/>
  <c r="J336" i="45"/>
  <c r="K336" i="45"/>
  <c r="F337" i="45"/>
  <c r="G337" i="45"/>
  <c r="H337" i="45"/>
  <c r="I337" i="45"/>
  <c r="J337" i="45"/>
  <c r="K337" i="45"/>
  <c r="F338" i="45"/>
  <c r="G338" i="45"/>
  <c r="H338" i="45"/>
  <c r="I338" i="45"/>
  <c r="J338" i="45"/>
  <c r="K338" i="45"/>
  <c r="F339" i="45"/>
  <c r="G339" i="45"/>
  <c r="H339" i="45"/>
  <c r="I339" i="45"/>
  <c r="J339" i="45"/>
  <c r="K339" i="45"/>
  <c r="F340" i="45"/>
  <c r="G340" i="45"/>
  <c r="H340" i="45"/>
  <c r="I340" i="45"/>
  <c r="J340" i="45"/>
  <c r="K340" i="45"/>
  <c r="F341" i="45"/>
  <c r="G341" i="45"/>
  <c r="H341" i="45"/>
  <c r="I341" i="45"/>
  <c r="J341" i="45"/>
  <c r="K341" i="45"/>
  <c r="F342" i="45"/>
  <c r="G342" i="45"/>
  <c r="H342" i="45"/>
  <c r="I342" i="45"/>
  <c r="J342" i="45"/>
  <c r="K342" i="45"/>
  <c r="F343" i="45"/>
  <c r="G343" i="45"/>
  <c r="H343" i="45"/>
  <c r="I343" i="45"/>
  <c r="J343" i="45"/>
  <c r="K343" i="45"/>
  <c r="F344" i="45"/>
  <c r="G344" i="45"/>
  <c r="H344" i="45"/>
  <c r="I344" i="45"/>
  <c r="J344" i="45"/>
  <c r="K344" i="45"/>
  <c r="F345" i="45"/>
  <c r="G345" i="45"/>
  <c r="H345" i="45"/>
  <c r="I345" i="45"/>
  <c r="J345" i="45"/>
  <c r="K345" i="45"/>
  <c r="F346" i="45"/>
  <c r="G346" i="45"/>
  <c r="H346" i="45"/>
  <c r="I346" i="45"/>
  <c r="J346" i="45"/>
  <c r="K346" i="45"/>
  <c r="F347" i="45"/>
  <c r="G347" i="45"/>
  <c r="H347" i="45"/>
  <c r="I347" i="45"/>
  <c r="J347" i="45"/>
  <c r="K347" i="45"/>
  <c r="F348" i="45"/>
  <c r="G348" i="45"/>
  <c r="H348" i="45"/>
  <c r="I348" i="45"/>
  <c r="J348" i="45"/>
  <c r="K348" i="45"/>
  <c r="F349" i="45"/>
  <c r="G349" i="45"/>
  <c r="H349" i="45"/>
  <c r="I349" i="45"/>
  <c r="J349" i="45"/>
  <c r="K349" i="45"/>
  <c r="F350" i="45"/>
  <c r="G350" i="45"/>
  <c r="H350" i="45"/>
  <c r="I350" i="45"/>
  <c r="J350" i="45"/>
  <c r="K350" i="45"/>
  <c r="F351" i="45"/>
  <c r="G351" i="45"/>
  <c r="H351" i="45"/>
  <c r="I351" i="45"/>
  <c r="J351" i="45"/>
  <c r="K351" i="45"/>
  <c r="F352" i="45"/>
  <c r="G352" i="45"/>
  <c r="H352" i="45"/>
  <c r="I352" i="45"/>
  <c r="J352" i="45"/>
  <c r="K352" i="45"/>
  <c r="F353" i="45"/>
  <c r="G353" i="45"/>
  <c r="H353" i="45"/>
  <c r="I353" i="45"/>
  <c r="J353" i="45"/>
  <c r="K353" i="45"/>
  <c r="F354" i="45"/>
  <c r="G354" i="45"/>
  <c r="H354" i="45"/>
  <c r="I354" i="45"/>
  <c r="J354" i="45"/>
  <c r="K354" i="45"/>
  <c r="F355" i="45"/>
  <c r="G355" i="45"/>
  <c r="H355" i="45"/>
  <c r="I355" i="45"/>
  <c r="J355" i="45"/>
  <c r="K355" i="45"/>
  <c r="F356" i="45"/>
  <c r="G356" i="45"/>
  <c r="H356" i="45"/>
  <c r="I356" i="45"/>
  <c r="J356" i="45"/>
  <c r="K356" i="45"/>
  <c r="F357" i="45"/>
  <c r="G357" i="45"/>
  <c r="H357" i="45"/>
  <c r="I357" i="45"/>
  <c r="J357" i="45"/>
  <c r="K357" i="45"/>
  <c r="F358" i="45"/>
  <c r="G358" i="45"/>
  <c r="H358" i="45"/>
  <c r="I358" i="45"/>
  <c r="J358" i="45"/>
  <c r="K358" i="45"/>
  <c r="F359" i="45"/>
  <c r="G359" i="45"/>
  <c r="H359" i="45"/>
  <c r="I359" i="45"/>
  <c r="J359" i="45"/>
  <c r="K359" i="45"/>
  <c r="F360" i="45"/>
  <c r="G360" i="45"/>
  <c r="H360" i="45"/>
  <c r="I360" i="45"/>
  <c r="J360" i="45"/>
  <c r="K360" i="45"/>
  <c r="F361" i="45"/>
  <c r="G361" i="45"/>
  <c r="H361" i="45"/>
  <c r="I361" i="45"/>
  <c r="J361" i="45"/>
  <c r="K361" i="45"/>
  <c r="F362" i="45"/>
  <c r="G362" i="45"/>
  <c r="H362" i="45"/>
  <c r="I362" i="45"/>
  <c r="J362" i="45"/>
  <c r="K362" i="45"/>
  <c r="F363" i="45"/>
  <c r="G363" i="45"/>
  <c r="H363" i="45"/>
  <c r="I363" i="45"/>
  <c r="J363" i="45"/>
  <c r="K363" i="45"/>
  <c r="F364" i="45"/>
  <c r="G364" i="45"/>
  <c r="H364" i="45"/>
  <c r="I364" i="45"/>
  <c r="J364" i="45"/>
  <c r="K364" i="45"/>
  <c r="F365" i="45"/>
  <c r="G365" i="45"/>
  <c r="H365" i="45"/>
  <c r="I365" i="45"/>
  <c r="J365" i="45"/>
  <c r="K365" i="45"/>
  <c r="F366" i="45"/>
  <c r="G366" i="45"/>
  <c r="H366" i="45"/>
  <c r="I366" i="45"/>
  <c r="J366" i="45"/>
  <c r="K366" i="45"/>
  <c r="F367" i="45"/>
  <c r="G367" i="45"/>
  <c r="H367" i="45"/>
  <c r="I367" i="45"/>
  <c r="J367" i="45"/>
  <c r="K367" i="45"/>
  <c r="F368" i="45"/>
  <c r="G368" i="45"/>
  <c r="H368" i="45"/>
  <c r="I368" i="45"/>
  <c r="J368" i="45"/>
  <c r="K368" i="45"/>
  <c r="F369" i="45"/>
  <c r="G369" i="45"/>
  <c r="H369" i="45"/>
  <c r="I369" i="45"/>
  <c r="J369" i="45"/>
  <c r="K369" i="45"/>
  <c r="F370" i="45"/>
  <c r="G370" i="45"/>
  <c r="H370" i="45"/>
  <c r="I370" i="45"/>
  <c r="J370" i="45"/>
  <c r="K370" i="45"/>
  <c r="F371" i="45"/>
  <c r="G371" i="45"/>
  <c r="H371" i="45"/>
  <c r="I371" i="45"/>
  <c r="J371" i="45"/>
  <c r="K371" i="45"/>
  <c r="F372" i="45"/>
  <c r="G372" i="45"/>
  <c r="H372" i="45"/>
  <c r="I372" i="45"/>
  <c r="J372" i="45"/>
  <c r="K372" i="45"/>
  <c r="F373" i="45"/>
  <c r="G373" i="45"/>
  <c r="H373" i="45"/>
  <c r="I373" i="45"/>
  <c r="J373" i="45"/>
  <c r="K373" i="45"/>
  <c r="F374" i="45"/>
  <c r="G374" i="45"/>
  <c r="H374" i="45"/>
  <c r="I374" i="45"/>
  <c r="J374" i="45"/>
  <c r="K374" i="45"/>
  <c r="F375" i="45"/>
  <c r="G375" i="45"/>
  <c r="H375" i="45"/>
  <c r="I375" i="45"/>
  <c r="J375" i="45"/>
  <c r="K375" i="45"/>
  <c r="F376" i="45"/>
  <c r="G376" i="45"/>
  <c r="H376" i="45"/>
  <c r="I376" i="45"/>
  <c r="J376" i="45"/>
  <c r="K376" i="45"/>
  <c r="F377" i="45"/>
  <c r="G377" i="45"/>
  <c r="H377" i="45"/>
  <c r="I377" i="45"/>
  <c r="J377" i="45"/>
  <c r="K377" i="45"/>
  <c r="F378" i="45"/>
  <c r="G378" i="45"/>
  <c r="H378" i="45"/>
  <c r="I378" i="45"/>
  <c r="J378" i="45"/>
  <c r="K378" i="45"/>
  <c r="F379" i="45"/>
  <c r="G379" i="45"/>
  <c r="H379" i="45"/>
  <c r="I379" i="45"/>
  <c r="J379" i="45"/>
  <c r="K379" i="45"/>
  <c r="F380" i="45"/>
  <c r="G380" i="45"/>
  <c r="H380" i="45"/>
  <c r="I380" i="45"/>
  <c r="J380" i="45"/>
  <c r="K380" i="45"/>
  <c r="F381" i="45"/>
  <c r="G381" i="45"/>
  <c r="H381" i="45"/>
  <c r="I381" i="45"/>
  <c r="J381" i="45"/>
  <c r="K381" i="45"/>
  <c r="F382" i="45"/>
  <c r="G382" i="45"/>
  <c r="H382" i="45"/>
  <c r="I382" i="45"/>
  <c r="J382" i="45"/>
  <c r="K382" i="45"/>
  <c r="F383" i="45"/>
  <c r="G383" i="45"/>
  <c r="H383" i="45"/>
  <c r="I383" i="45"/>
  <c r="J383" i="45"/>
  <c r="K383" i="45"/>
  <c r="F384" i="45"/>
  <c r="G384" i="45"/>
  <c r="H384" i="45"/>
  <c r="I384" i="45"/>
  <c r="J384" i="45"/>
  <c r="K384" i="45"/>
  <c r="F385" i="45"/>
  <c r="G385" i="45"/>
  <c r="H385" i="45"/>
  <c r="I385" i="45"/>
  <c r="J385" i="45"/>
  <c r="K385" i="45"/>
  <c r="F386" i="45"/>
  <c r="G386" i="45"/>
  <c r="H386" i="45"/>
  <c r="I386" i="45"/>
  <c r="J386" i="45"/>
  <c r="K386" i="45"/>
  <c r="F387" i="45"/>
  <c r="G387" i="45"/>
  <c r="H387" i="45"/>
  <c r="I387" i="45"/>
  <c r="J387" i="45"/>
  <c r="K387" i="45"/>
  <c r="F388" i="45"/>
  <c r="G388" i="45"/>
  <c r="H388" i="45"/>
  <c r="I388" i="45"/>
  <c r="J388" i="45"/>
  <c r="K388" i="45"/>
  <c r="F389" i="45"/>
  <c r="G389" i="45"/>
  <c r="H389" i="45"/>
  <c r="I389" i="45"/>
  <c r="J389" i="45"/>
  <c r="K389" i="45"/>
  <c r="F390" i="45"/>
  <c r="G390" i="45"/>
  <c r="H390" i="45"/>
  <c r="I390" i="45"/>
  <c r="J390" i="45"/>
  <c r="K390" i="45"/>
  <c r="F391" i="45"/>
  <c r="G391" i="45"/>
  <c r="H391" i="45"/>
  <c r="I391" i="45"/>
  <c r="J391" i="45"/>
  <c r="K391" i="45"/>
  <c r="F392" i="45"/>
  <c r="G392" i="45"/>
  <c r="H392" i="45"/>
  <c r="I392" i="45"/>
  <c r="J392" i="45"/>
  <c r="K392" i="45"/>
  <c r="F393" i="45"/>
  <c r="G393" i="45"/>
  <c r="H393" i="45"/>
  <c r="I393" i="45"/>
  <c r="J393" i="45"/>
  <c r="K393" i="45"/>
  <c r="F394" i="45"/>
  <c r="G394" i="45"/>
  <c r="H394" i="45"/>
  <c r="I394" i="45"/>
  <c r="J394" i="45"/>
  <c r="K394" i="45"/>
  <c r="F395" i="45"/>
  <c r="G395" i="45"/>
  <c r="H395" i="45"/>
  <c r="I395" i="45"/>
  <c r="J395" i="45"/>
  <c r="K395" i="45"/>
  <c r="F396" i="45"/>
  <c r="G396" i="45"/>
  <c r="H396" i="45"/>
  <c r="I396" i="45"/>
  <c r="J396" i="45"/>
  <c r="K396" i="45"/>
  <c r="F397" i="45"/>
  <c r="G397" i="45"/>
  <c r="H397" i="45"/>
  <c r="I397" i="45"/>
  <c r="J397" i="45"/>
  <c r="K397" i="45"/>
  <c r="F398" i="45"/>
  <c r="G398" i="45"/>
  <c r="H398" i="45"/>
  <c r="I398" i="45"/>
  <c r="J398" i="45"/>
  <c r="K398" i="45"/>
  <c r="F399" i="45"/>
  <c r="G399" i="45"/>
  <c r="H399" i="45"/>
  <c r="I399" i="45"/>
  <c r="J399" i="45"/>
  <c r="K399" i="45"/>
  <c r="F400" i="45"/>
  <c r="G400" i="45"/>
  <c r="H400" i="45"/>
  <c r="I400" i="45"/>
  <c r="J400" i="45"/>
  <c r="K400" i="45"/>
  <c r="F401" i="45"/>
  <c r="G401" i="45"/>
  <c r="H401" i="45"/>
  <c r="I401" i="45"/>
  <c r="J401" i="45"/>
  <c r="K401" i="45"/>
  <c r="F402" i="45"/>
  <c r="G402" i="45"/>
  <c r="H402" i="45"/>
  <c r="I402" i="45"/>
  <c r="J402" i="45"/>
  <c r="K402" i="45"/>
  <c r="F403" i="45"/>
  <c r="G403" i="45"/>
  <c r="H403" i="45"/>
  <c r="I403" i="45"/>
  <c r="J403" i="45"/>
  <c r="K403" i="45"/>
  <c r="F404" i="45"/>
  <c r="G404" i="45"/>
  <c r="H404" i="45"/>
  <c r="I404" i="45"/>
  <c r="J404" i="45"/>
  <c r="K404" i="45"/>
  <c r="F405" i="45"/>
  <c r="G405" i="45"/>
  <c r="H405" i="45"/>
  <c r="I405" i="45"/>
  <c r="J405" i="45"/>
  <c r="K405" i="45"/>
  <c r="F406" i="45"/>
  <c r="G406" i="45"/>
  <c r="H406" i="45"/>
  <c r="I406" i="45"/>
  <c r="J406" i="45"/>
  <c r="K406" i="45"/>
  <c r="F407" i="45"/>
  <c r="G407" i="45"/>
  <c r="H407" i="45"/>
  <c r="I407" i="45"/>
  <c r="J407" i="45"/>
  <c r="K407" i="45"/>
  <c r="F408" i="45"/>
  <c r="G408" i="45"/>
  <c r="H408" i="45"/>
  <c r="I408" i="45"/>
  <c r="J408" i="45"/>
  <c r="K408" i="45"/>
  <c r="F409" i="45"/>
  <c r="G409" i="45"/>
  <c r="H409" i="45"/>
  <c r="I409" i="45"/>
  <c r="J409" i="45"/>
  <c r="K409" i="45"/>
  <c r="F410" i="45"/>
  <c r="G410" i="45"/>
  <c r="H410" i="45"/>
  <c r="I410" i="45"/>
  <c r="J410" i="45"/>
  <c r="K410" i="45"/>
  <c r="F411" i="45"/>
  <c r="G411" i="45"/>
  <c r="H411" i="45"/>
  <c r="I411" i="45"/>
  <c r="J411" i="45"/>
  <c r="K411" i="45"/>
  <c r="F412" i="45"/>
  <c r="G412" i="45" s="1"/>
  <c r="H412" i="45" s="1"/>
  <c r="I412" i="45" s="1"/>
  <c r="J412" i="45" s="1"/>
  <c r="K412" i="45" s="1"/>
  <c r="F413" i="45"/>
  <c r="G413" i="45"/>
  <c r="H413" i="45"/>
  <c r="I413" i="45"/>
  <c r="J413" i="45"/>
  <c r="K413" i="45"/>
  <c r="F414" i="45"/>
  <c r="G414" i="45"/>
  <c r="H414" i="45"/>
  <c r="I414" i="45"/>
  <c r="J414" i="45"/>
  <c r="K414" i="45"/>
  <c r="F415" i="45"/>
  <c r="G415" i="45"/>
  <c r="H415" i="45"/>
  <c r="I415" i="45"/>
  <c r="J415" i="45"/>
  <c r="K415" i="45"/>
  <c r="F416" i="45"/>
  <c r="G416" i="45"/>
  <c r="H416" i="45"/>
  <c r="I416" i="45"/>
  <c r="J416" i="45"/>
  <c r="K416" i="45"/>
  <c r="F417" i="45"/>
  <c r="G417" i="45"/>
  <c r="H417" i="45"/>
  <c r="I417" i="45"/>
  <c r="J417" i="45"/>
  <c r="K417" i="45"/>
  <c r="F418" i="45"/>
  <c r="G418" i="45"/>
  <c r="H418" i="45"/>
  <c r="I418" i="45"/>
  <c r="J418" i="45"/>
  <c r="K418" i="45"/>
  <c r="F419" i="45"/>
  <c r="G419" i="45"/>
  <c r="H419" i="45"/>
  <c r="I419" i="45"/>
  <c r="J419" i="45"/>
  <c r="K419" i="45"/>
  <c r="F420" i="45"/>
  <c r="G420" i="45"/>
  <c r="H420" i="45"/>
  <c r="I420" i="45"/>
  <c r="J420" i="45"/>
  <c r="K420" i="45"/>
  <c r="F421" i="45"/>
  <c r="G421" i="45"/>
  <c r="H421" i="45"/>
  <c r="I421" i="45"/>
  <c r="J421" i="45"/>
  <c r="K421" i="45"/>
  <c r="F422" i="45"/>
  <c r="G422" i="45"/>
  <c r="H422" i="45"/>
  <c r="I422" i="45"/>
  <c r="J422" i="45"/>
  <c r="K422" i="45"/>
  <c r="F423" i="45"/>
  <c r="G423" i="45"/>
  <c r="H423" i="45"/>
  <c r="I423" i="45"/>
  <c r="J423" i="45"/>
  <c r="K423" i="45"/>
  <c r="F424" i="45"/>
  <c r="G424" i="45"/>
  <c r="H424" i="45"/>
  <c r="I424" i="45"/>
  <c r="J424" i="45"/>
  <c r="K424" i="45"/>
  <c r="F425" i="45"/>
  <c r="G425" i="45"/>
  <c r="H425" i="45"/>
  <c r="I425" i="45"/>
  <c r="J425" i="45"/>
  <c r="K425" i="45"/>
  <c r="F426" i="45"/>
  <c r="G426" i="45"/>
  <c r="H426" i="45"/>
  <c r="I426" i="45"/>
  <c r="J426" i="45"/>
  <c r="K426" i="45"/>
  <c r="F427" i="45"/>
  <c r="G427" i="45"/>
  <c r="H427" i="45"/>
  <c r="I427" i="45"/>
  <c r="J427" i="45"/>
  <c r="K427" i="45"/>
  <c r="F428" i="45"/>
  <c r="G428" i="45"/>
  <c r="H428" i="45"/>
  <c r="I428" i="45"/>
  <c r="J428" i="45"/>
  <c r="K428" i="45"/>
  <c r="F429" i="45"/>
  <c r="G429" i="45"/>
  <c r="H429" i="45"/>
  <c r="I429" i="45"/>
  <c r="J429" i="45"/>
  <c r="K429" i="45"/>
  <c r="F430" i="45"/>
  <c r="G430" i="45"/>
  <c r="H430" i="45"/>
  <c r="I430" i="45"/>
  <c r="J430" i="45"/>
  <c r="K430" i="45"/>
  <c r="F431" i="45"/>
  <c r="G431" i="45"/>
  <c r="H431" i="45"/>
  <c r="I431" i="45"/>
  <c r="J431" i="45"/>
  <c r="K431" i="45"/>
  <c r="F432" i="45"/>
  <c r="G432" i="45"/>
  <c r="H432" i="45"/>
  <c r="I432" i="45"/>
  <c r="J432" i="45"/>
  <c r="K432" i="45"/>
  <c r="F433" i="45"/>
  <c r="G433" i="45"/>
  <c r="H433" i="45"/>
  <c r="I433" i="45"/>
  <c r="J433" i="45"/>
  <c r="K433" i="45"/>
  <c r="F434" i="45"/>
  <c r="G434" i="45"/>
  <c r="H434" i="45"/>
  <c r="I434" i="45"/>
  <c r="J434" i="45"/>
  <c r="K434" i="45"/>
  <c r="F435" i="45"/>
  <c r="G435" i="45"/>
  <c r="H435" i="45"/>
  <c r="I435" i="45"/>
  <c r="J435" i="45"/>
  <c r="K435" i="45"/>
  <c r="F436" i="45"/>
  <c r="G436" i="45"/>
  <c r="H436" i="45"/>
  <c r="I436" i="45"/>
  <c r="J436" i="45"/>
  <c r="K436" i="45"/>
  <c r="F437" i="45"/>
  <c r="G437" i="45"/>
  <c r="H437" i="45"/>
  <c r="I437" i="45"/>
  <c r="J437" i="45"/>
  <c r="K437" i="45"/>
  <c r="F438" i="45"/>
  <c r="G438" i="45"/>
  <c r="H438" i="45"/>
  <c r="I438" i="45"/>
  <c r="J438" i="45"/>
  <c r="K438" i="45"/>
  <c r="F439" i="45"/>
  <c r="G439" i="45"/>
  <c r="H439" i="45"/>
  <c r="I439" i="45"/>
  <c r="J439" i="45"/>
  <c r="K439" i="45"/>
  <c r="F440" i="45"/>
  <c r="G440" i="45"/>
  <c r="H440" i="45"/>
  <c r="I440" i="45"/>
  <c r="J440" i="45"/>
  <c r="K440" i="45"/>
  <c r="F441" i="45"/>
  <c r="G441" i="45"/>
  <c r="H441" i="45"/>
  <c r="I441" i="45"/>
  <c r="J441" i="45"/>
  <c r="K441" i="45"/>
  <c r="F442" i="45"/>
  <c r="G442" i="45"/>
  <c r="H442" i="45"/>
  <c r="I442" i="45"/>
  <c r="J442" i="45"/>
  <c r="K442" i="45"/>
  <c r="F443" i="45"/>
  <c r="G443" i="45"/>
  <c r="H443" i="45"/>
  <c r="I443" i="45"/>
  <c r="J443" i="45"/>
  <c r="K443" i="45"/>
  <c r="F444" i="45"/>
  <c r="G444" i="45"/>
  <c r="H444" i="45"/>
  <c r="I444" i="45"/>
  <c r="J444" i="45"/>
  <c r="K444" i="45"/>
  <c r="F445" i="45"/>
  <c r="G445" i="45"/>
  <c r="H445" i="45"/>
  <c r="I445" i="45"/>
  <c r="J445" i="45"/>
  <c r="K445" i="45"/>
  <c r="F446" i="45"/>
  <c r="G446" i="45"/>
  <c r="H446" i="45"/>
  <c r="I446" i="45"/>
  <c r="J446" i="45"/>
  <c r="K446" i="45"/>
  <c r="F447" i="45"/>
  <c r="G447" i="45"/>
  <c r="H447" i="45"/>
  <c r="I447" i="45"/>
  <c r="J447" i="45"/>
  <c r="K447" i="45"/>
  <c r="F448" i="45"/>
  <c r="G448" i="45"/>
  <c r="H448" i="45"/>
  <c r="I448" i="45"/>
  <c r="J448" i="45"/>
  <c r="K448" i="45"/>
  <c r="F449" i="45"/>
  <c r="G449" i="45"/>
  <c r="H449" i="45"/>
  <c r="I449" i="45"/>
  <c r="J449" i="45"/>
  <c r="K449" i="45"/>
  <c r="F450" i="45"/>
  <c r="G450" i="45"/>
  <c r="H450" i="45"/>
  <c r="I450" i="45"/>
  <c r="J450" i="45"/>
  <c r="K450" i="45"/>
  <c r="F451" i="45"/>
  <c r="G451" i="45"/>
  <c r="H451" i="45"/>
  <c r="I451" i="45"/>
  <c r="J451" i="45"/>
  <c r="K451" i="45"/>
  <c r="F452" i="45"/>
  <c r="G452" i="45"/>
  <c r="H452" i="45"/>
  <c r="I452" i="45"/>
  <c r="J452" i="45"/>
  <c r="K452" i="45"/>
  <c r="F453" i="45"/>
  <c r="G453" i="45"/>
  <c r="H453" i="45"/>
  <c r="I453" i="45"/>
  <c r="J453" i="45"/>
  <c r="K453" i="45"/>
  <c r="F454" i="45"/>
  <c r="G454" i="45"/>
  <c r="H454" i="45"/>
  <c r="I454" i="45"/>
  <c r="J454" i="45"/>
  <c r="K454" i="45"/>
  <c r="F455" i="45"/>
  <c r="G455" i="45"/>
  <c r="H455" i="45"/>
  <c r="I455" i="45"/>
  <c r="J455" i="45"/>
  <c r="K455" i="45"/>
  <c r="F456" i="45"/>
  <c r="G456" i="45"/>
  <c r="H456" i="45"/>
  <c r="I456" i="45"/>
  <c r="J456" i="45"/>
  <c r="K456" i="45"/>
  <c r="F457" i="45"/>
  <c r="G457" i="45"/>
  <c r="H457" i="45"/>
  <c r="I457" i="45"/>
  <c r="J457" i="45"/>
  <c r="K457" i="45"/>
  <c r="F458" i="45"/>
  <c r="G458" i="45"/>
  <c r="H458" i="45"/>
  <c r="I458" i="45"/>
  <c r="J458" i="45"/>
  <c r="K458" i="45"/>
  <c r="F459" i="45"/>
  <c r="G459" i="45"/>
  <c r="H459" i="45"/>
  <c r="I459" i="45"/>
  <c r="J459" i="45"/>
  <c r="K459" i="45"/>
  <c r="F460" i="45"/>
  <c r="G460" i="45"/>
  <c r="H460" i="45"/>
  <c r="I460" i="45"/>
  <c r="J460" i="45"/>
  <c r="K460" i="45"/>
  <c r="F461" i="45"/>
  <c r="G461" i="45"/>
  <c r="H461" i="45"/>
  <c r="I461" i="45"/>
  <c r="J461" i="45"/>
  <c r="K461" i="45"/>
  <c r="F462" i="45"/>
  <c r="G462" i="45"/>
  <c r="H462" i="45"/>
  <c r="I462" i="45"/>
  <c r="J462" i="45"/>
  <c r="K462" i="45"/>
  <c r="F463" i="45"/>
  <c r="G463" i="45"/>
  <c r="H463" i="45"/>
  <c r="I463" i="45"/>
  <c r="J463" i="45"/>
  <c r="K463" i="45"/>
  <c r="F464" i="45"/>
  <c r="G464" i="45"/>
  <c r="H464" i="45"/>
  <c r="I464" i="45"/>
  <c r="J464" i="45"/>
  <c r="K464" i="45"/>
  <c r="F465" i="45"/>
  <c r="G465" i="45"/>
  <c r="H465" i="45"/>
  <c r="I465" i="45"/>
  <c r="J465" i="45"/>
  <c r="K465" i="45"/>
  <c r="F466" i="45"/>
  <c r="G466" i="45"/>
  <c r="H466" i="45"/>
  <c r="I466" i="45"/>
  <c r="J466" i="45"/>
  <c r="K466" i="45"/>
  <c r="F467" i="45"/>
  <c r="G467" i="45"/>
  <c r="H467" i="45"/>
  <c r="I467" i="45"/>
  <c r="J467" i="45"/>
  <c r="K467" i="45"/>
  <c r="F468" i="45"/>
  <c r="G468" i="45"/>
  <c r="H468" i="45"/>
  <c r="I468" i="45"/>
  <c r="J468" i="45"/>
  <c r="K468" i="45"/>
  <c r="F469" i="45"/>
  <c r="G469" i="45"/>
  <c r="H469" i="45"/>
  <c r="I469" i="45"/>
  <c r="J469" i="45"/>
  <c r="K469" i="45"/>
  <c r="F470" i="45"/>
  <c r="G470" i="45"/>
  <c r="H470" i="45"/>
  <c r="I470" i="45"/>
  <c r="J470" i="45"/>
  <c r="K470" i="45"/>
  <c r="F471" i="45"/>
  <c r="G471" i="45"/>
  <c r="H471" i="45"/>
  <c r="I471" i="45"/>
  <c r="J471" i="45"/>
  <c r="K471" i="45"/>
  <c r="F472" i="45"/>
  <c r="G472" i="45"/>
  <c r="H472" i="45"/>
  <c r="I472" i="45"/>
  <c r="J472" i="45"/>
  <c r="K472" i="45"/>
  <c r="F473" i="45"/>
  <c r="G473" i="45"/>
  <c r="H473" i="45"/>
  <c r="I473" i="45"/>
  <c r="J473" i="45"/>
  <c r="K473" i="45"/>
  <c r="F474" i="45"/>
  <c r="G474" i="45"/>
  <c r="H474" i="45"/>
  <c r="I474" i="45"/>
  <c r="J474" i="45"/>
  <c r="K474" i="45"/>
  <c r="F475" i="45"/>
  <c r="G475" i="45"/>
  <c r="H475" i="45"/>
  <c r="I475" i="45"/>
  <c r="J475" i="45"/>
  <c r="K475" i="45"/>
  <c r="F476" i="45"/>
  <c r="G476" i="45"/>
  <c r="H476" i="45"/>
  <c r="I476" i="45"/>
  <c r="J476" i="45"/>
  <c r="K476" i="45"/>
  <c r="F477" i="45"/>
  <c r="G477" i="45"/>
  <c r="H477" i="45"/>
  <c r="I477" i="45"/>
  <c r="J477" i="45"/>
  <c r="K477" i="45"/>
  <c r="F478" i="45"/>
  <c r="G478" i="45"/>
  <c r="H478" i="45"/>
  <c r="I478" i="45"/>
  <c r="J478" i="45"/>
  <c r="K478" i="45"/>
  <c r="F479" i="45"/>
  <c r="G479" i="45"/>
  <c r="H479" i="45"/>
  <c r="I479" i="45"/>
  <c r="J479" i="45"/>
  <c r="K479" i="45"/>
  <c r="F480" i="45"/>
  <c r="G480" i="45"/>
  <c r="H480" i="45"/>
  <c r="I480" i="45"/>
  <c r="J480" i="45"/>
  <c r="K480" i="45"/>
  <c r="F481" i="45"/>
  <c r="G481" i="45"/>
  <c r="H481" i="45"/>
  <c r="I481" i="45"/>
  <c r="J481" i="45"/>
  <c r="K481" i="45"/>
  <c r="F482" i="45"/>
  <c r="G482" i="45"/>
  <c r="H482" i="45"/>
  <c r="I482" i="45"/>
  <c r="J482" i="45"/>
  <c r="K482" i="45"/>
  <c r="F483" i="45"/>
  <c r="G483" i="45"/>
  <c r="H483" i="45"/>
  <c r="I483" i="45"/>
  <c r="J483" i="45"/>
  <c r="K483" i="45"/>
  <c r="F484" i="45"/>
  <c r="G484" i="45"/>
  <c r="H484" i="45"/>
  <c r="I484" i="45"/>
  <c r="J484" i="45"/>
  <c r="K484" i="45"/>
  <c r="F485" i="45"/>
  <c r="G485" i="45"/>
  <c r="H485" i="45"/>
  <c r="I485" i="45"/>
  <c r="J485" i="45"/>
  <c r="K485" i="45"/>
  <c r="F486" i="45"/>
  <c r="G486" i="45"/>
  <c r="H486" i="45"/>
  <c r="I486" i="45"/>
  <c r="J486" i="45"/>
  <c r="K486" i="45"/>
  <c r="F487" i="45"/>
  <c r="G487" i="45"/>
  <c r="H487" i="45"/>
  <c r="I487" i="45"/>
  <c r="J487" i="45"/>
  <c r="K487" i="45"/>
  <c r="F488" i="45"/>
  <c r="G488" i="45"/>
  <c r="H488" i="45"/>
  <c r="I488" i="45"/>
  <c r="J488" i="45"/>
  <c r="K488" i="45"/>
  <c r="F489" i="45"/>
  <c r="G489" i="45"/>
  <c r="H489" i="45"/>
  <c r="I489" i="45"/>
  <c r="J489" i="45"/>
  <c r="K489" i="45"/>
  <c r="F490" i="45"/>
  <c r="G490" i="45"/>
  <c r="H490" i="45"/>
  <c r="I490" i="45"/>
  <c r="J490" i="45"/>
  <c r="K490" i="45"/>
  <c r="F491" i="45"/>
  <c r="G491" i="45"/>
  <c r="H491" i="45"/>
  <c r="I491" i="45"/>
  <c r="J491" i="45"/>
  <c r="K491" i="45"/>
  <c r="F492" i="45"/>
  <c r="G492" i="45"/>
  <c r="H492" i="45"/>
  <c r="I492" i="45"/>
  <c r="J492" i="45"/>
  <c r="K492" i="45"/>
  <c r="F493" i="45"/>
  <c r="G493" i="45"/>
  <c r="H493" i="45"/>
  <c r="I493" i="45"/>
  <c r="J493" i="45"/>
  <c r="K493" i="45"/>
  <c r="F494" i="45"/>
  <c r="G494" i="45"/>
  <c r="H494" i="45"/>
  <c r="I494" i="45"/>
  <c r="J494" i="45"/>
  <c r="K494" i="45"/>
  <c r="F495" i="45"/>
  <c r="G495" i="45"/>
  <c r="H495" i="45"/>
  <c r="I495" i="45"/>
  <c r="J495" i="45"/>
  <c r="K495" i="45"/>
  <c r="F496" i="45"/>
  <c r="G496" i="45"/>
  <c r="H496" i="45"/>
  <c r="I496" i="45"/>
  <c r="J496" i="45"/>
  <c r="K496" i="45"/>
  <c r="F497" i="45"/>
  <c r="G497" i="45"/>
  <c r="H497" i="45"/>
  <c r="I497" i="45"/>
  <c r="J497" i="45"/>
  <c r="K497" i="45"/>
  <c r="F498" i="45"/>
  <c r="G498" i="45"/>
  <c r="H498" i="45"/>
  <c r="I498" i="45"/>
  <c r="J498" i="45"/>
  <c r="K498" i="45"/>
  <c r="F499" i="45"/>
  <c r="G499" i="45"/>
  <c r="H499" i="45"/>
  <c r="I499" i="45"/>
  <c r="J499" i="45"/>
  <c r="K499" i="45"/>
  <c r="F500" i="45"/>
  <c r="G500" i="45"/>
  <c r="H500" i="45"/>
  <c r="I500" i="45"/>
  <c r="J500" i="45"/>
  <c r="K500" i="45"/>
  <c r="F501" i="45"/>
  <c r="G501" i="45"/>
  <c r="H501" i="45"/>
  <c r="I501" i="45"/>
  <c r="J501" i="45"/>
  <c r="K501" i="45"/>
  <c r="F502" i="45"/>
  <c r="G502" i="45"/>
  <c r="H502" i="45"/>
  <c r="I502" i="45"/>
  <c r="J502" i="45"/>
  <c r="K502" i="45"/>
  <c r="F503" i="45"/>
  <c r="G503" i="45"/>
  <c r="H503" i="45"/>
  <c r="I503" i="45"/>
  <c r="J503" i="45"/>
  <c r="K503" i="45"/>
  <c r="F504" i="45"/>
  <c r="G504" i="45"/>
  <c r="H504" i="45"/>
  <c r="I504" i="45"/>
  <c r="J504" i="45"/>
  <c r="K504" i="45"/>
  <c r="F505" i="45"/>
  <c r="G505" i="45"/>
  <c r="H505" i="45"/>
  <c r="I505" i="45"/>
  <c r="J505" i="45"/>
  <c r="K505" i="45"/>
  <c r="F506" i="45"/>
  <c r="G506" i="45"/>
  <c r="H506" i="45"/>
  <c r="I506" i="45"/>
  <c r="J506" i="45"/>
  <c r="K506" i="45"/>
  <c r="F507" i="45"/>
  <c r="G507" i="45"/>
  <c r="H507" i="45"/>
  <c r="I507" i="45"/>
  <c r="J507" i="45"/>
  <c r="K507" i="45"/>
  <c r="F508" i="45"/>
  <c r="G508" i="45"/>
  <c r="H508" i="45"/>
  <c r="I508" i="45"/>
  <c r="J508" i="45"/>
  <c r="K508" i="45"/>
  <c r="F509" i="45"/>
  <c r="G509" i="45"/>
  <c r="H509" i="45"/>
  <c r="I509" i="45"/>
  <c r="J509" i="45"/>
  <c r="K509" i="45"/>
  <c r="F510" i="45"/>
  <c r="G510" i="45"/>
  <c r="H510" i="45"/>
  <c r="I510" i="45"/>
  <c r="J510" i="45"/>
  <c r="K510" i="45"/>
  <c r="F511" i="45"/>
  <c r="G511" i="45"/>
  <c r="H511" i="45"/>
  <c r="I511" i="45"/>
  <c r="J511" i="45"/>
  <c r="K511" i="45"/>
  <c r="F512" i="45"/>
  <c r="G512" i="45"/>
  <c r="H512" i="45"/>
  <c r="I512" i="45"/>
  <c r="J512" i="45"/>
  <c r="K512" i="45"/>
  <c r="F513" i="45"/>
  <c r="G513" i="45"/>
  <c r="H513" i="45"/>
  <c r="I513" i="45"/>
  <c r="J513" i="45"/>
  <c r="K513" i="45"/>
  <c r="F514" i="45"/>
  <c r="G514" i="45"/>
  <c r="H514" i="45"/>
  <c r="I514" i="45"/>
  <c r="J514" i="45"/>
  <c r="K514" i="45"/>
  <c r="F515" i="45"/>
  <c r="G515" i="45"/>
  <c r="H515" i="45"/>
  <c r="I515" i="45"/>
  <c r="J515" i="45"/>
  <c r="K515" i="45"/>
  <c r="F516" i="45"/>
  <c r="G516" i="45"/>
  <c r="H516" i="45"/>
  <c r="I516" i="45"/>
  <c r="J516" i="45"/>
  <c r="K516" i="45"/>
  <c r="F517" i="45"/>
  <c r="G517" i="45"/>
  <c r="H517" i="45"/>
  <c r="I517" i="45"/>
  <c r="J517" i="45"/>
  <c r="K517" i="45"/>
  <c r="F518" i="45"/>
  <c r="G518" i="45"/>
  <c r="H518" i="45"/>
  <c r="I518" i="45"/>
  <c r="J518" i="45"/>
  <c r="K518" i="45"/>
  <c r="F519" i="45"/>
  <c r="G519" i="45"/>
  <c r="H519" i="45"/>
  <c r="I519" i="45"/>
  <c r="J519" i="45"/>
  <c r="K519" i="45"/>
  <c r="F520" i="45"/>
  <c r="G520" i="45"/>
  <c r="H520" i="45"/>
  <c r="I520" i="45"/>
  <c r="J520" i="45"/>
  <c r="K520" i="45"/>
  <c r="F521" i="45"/>
  <c r="G521" i="45"/>
  <c r="H521" i="45"/>
  <c r="I521" i="45"/>
  <c r="J521" i="45"/>
  <c r="K521" i="45"/>
  <c r="F522" i="45"/>
  <c r="G522" i="45"/>
  <c r="H522" i="45"/>
  <c r="I522" i="45"/>
  <c r="J522" i="45"/>
  <c r="K522" i="45"/>
  <c r="F523" i="45"/>
  <c r="G523" i="45"/>
  <c r="H523" i="45"/>
  <c r="I523" i="45"/>
  <c r="J523" i="45"/>
  <c r="K523" i="45"/>
  <c r="F524" i="45"/>
  <c r="G524" i="45"/>
  <c r="H524" i="45"/>
  <c r="I524" i="45"/>
  <c r="J524" i="45"/>
  <c r="K524" i="45"/>
  <c r="F525" i="45"/>
  <c r="G525" i="45"/>
  <c r="H525" i="45"/>
  <c r="I525" i="45"/>
  <c r="J525" i="45"/>
  <c r="K525" i="45"/>
  <c r="F526" i="45"/>
  <c r="G526" i="45"/>
  <c r="H526" i="45"/>
  <c r="I526" i="45"/>
  <c r="J526" i="45"/>
  <c r="K526" i="45"/>
  <c r="F527" i="45"/>
  <c r="G527" i="45"/>
  <c r="H527" i="45"/>
  <c r="I527" i="45"/>
  <c r="J527" i="45"/>
  <c r="K527" i="45"/>
  <c r="F528" i="45"/>
  <c r="G528" i="45"/>
  <c r="H528" i="45"/>
  <c r="I528" i="45"/>
  <c r="J528" i="45"/>
  <c r="K528" i="45"/>
  <c r="F529" i="45"/>
  <c r="G529" i="45"/>
  <c r="H529" i="45"/>
  <c r="I529" i="45"/>
  <c r="J529" i="45"/>
  <c r="K529" i="45"/>
  <c r="F530" i="45"/>
  <c r="G530" i="45"/>
  <c r="H530" i="45"/>
  <c r="I530" i="45"/>
  <c r="J530" i="45"/>
  <c r="K530" i="45"/>
  <c r="F531" i="45"/>
  <c r="G531" i="45"/>
  <c r="H531" i="45"/>
  <c r="I531" i="45"/>
  <c r="J531" i="45"/>
  <c r="K531" i="45"/>
  <c r="F532" i="45"/>
  <c r="G532" i="45"/>
  <c r="H532" i="45"/>
  <c r="I532" i="45"/>
  <c r="J532" i="45"/>
  <c r="K532" i="45"/>
  <c r="F533" i="45"/>
  <c r="G533" i="45"/>
  <c r="H533" i="45"/>
  <c r="I533" i="45"/>
  <c r="J533" i="45"/>
  <c r="K533" i="45"/>
  <c r="F534" i="45"/>
  <c r="G534" i="45"/>
  <c r="H534" i="45"/>
  <c r="I534" i="45"/>
  <c r="J534" i="45"/>
  <c r="K534" i="45"/>
  <c r="F535" i="45"/>
  <c r="G535" i="45"/>
  <c r="H535" i="45"/>
  <c r="I535" i="45"/>
  <c r="J535" i="45"/>
  <c r="K535" i="45"/>
  <c r="F536" i="45"/>
  <c r="G536" i="45"/>
  <c r="H536" i="45"/>
  <c r="I536" i="45"/>
  <c r="J536" i="45"/>
  <c r="K536" i="45"/>
  <c r="F537" i="45"/>
  <c r="G537" i="45"/>
  <c r="H537" i="45"/>
  <c r="I537" i="45"/>
  <c r="J537" i="45"/>
  <c r="K537" i="45"/>
  <c r="F538" i="45"/>
  <c r="G538" i="45"/>
  <c r="H538" i="45"/>
  <c r="I538" i="45"/>
  <c r="J538" i="45"/>
  <c r="K538" i="45"/>
  <c r="F539" i="45"/>
  <c r="G539" i="45"/>
  <c r="H539" i="45"/>
  <c r="I539" i="45"/>
  <c r="J539" i="45"/>
  <c r="K539" i="45"/>
  <c r="F540" i="45"/>
  <c r="G540" i="45"/>
  <c r="H540" i="45"/>
  <c r="I540" i="45"/>
  <c r="J540" i="45"/>
  <c r="K540" i="45"/>
  <c r="F541" i="45"/>
  <c r="G541" i="45"/>
  <c r="H541" i="45"/>
  <c r="I541" i="45"/>
  <c r="J541" i="45"/>
  <c r="K541" i="45"/>
  <c r="F542" i="45"/>
  <c r="G542" i="45"/>
  <c r="H542" i="45"/>
  <c r="I542" i="45"/>
  <c r="J542" i="45"/>
  <c r="K542" i="45"/>
  <c r="F543" i="45"/>
  <c r="G543" i="45"/>
  <c r="H543" i="45"/>
  <c r="I543" i="45"/>
  <c r="J543" i="45"/>
  <c r="K543" i="45"/>
  <c r="F544" i="45"/>
  <c r="G544" i="45"/>
  <c r="H544" i="45"/>
  <c r="I544" i="45"/>
  <c r="J544" i="45"/>
  <c r="K544" i="45"/>
  <c r="F545" i="45"/>
  <c r="G545" i="45"/>
  <c r="H545" i="45"/>
  <c r="I545" i="45"/>
  <c r="J545" i="45"/>
  <c r="K545" i="45"/>
  <c r="F546" i="45"/>
  <c r="G546" i="45"/>
  <c r="H546" i="45"/>
  <c r="I546" i="45"/>
  <c r="J546" i="45"/>
  <c r="K546" i="45"/>
  <c r="F547" i="45"/>
  <c r="G547" i="45"/>
  <c r="H547" i="45"/>
  <c r="I547" i="45"/>
  <c r="J547" i="45"/>
  <c r="K547" i="45"/>
  <c r="F548" i="45"/>
  <c r="G548" i="45"/>
  <c r="H548" i="45"/>
  <c r="I548" i="45"/>
  <c r="J548" i="45"/>
  <c r="K548" i="45"/>
  <c r="F549" i="45"/>
  <c r="G549" i="45"/>
  <c r="H549" i="45"/>
  <c r="I549" i="45"/>
  <c r="J549" i="45"/>
  <c r="K549" i="45"/>
  <c r="F550" i="45"/>
  <c r="G550" i="45"/>
  <c r="H550" i="45"/>
  <c r="I550" i="45"/>
  <c r="J550" i="45"/>
  <c r="K550" i="45"/>
  <c r="F551" i="45"/>
  <c r="G551" i="45"/>
  <c r="H551" i="45"/>
  <c r="I551" i="45"/>
  <c r="J551" i="45"/>
  <c r="K551" i="45"/>
  <c r="F552" i="45"/>
  <c r="G552" i="45"/>
  <c r="H552" i="45"/>
  <c r="I552" i="45"/>
  <c r="J552" i="45"/>
  <c r="K552" i="45"/>
  <c r="F553" i="45"/>
  <c r="G553" i="45"/>
  <c r="H553" i="45"/>
  <c r="I553" i="45"/>
  <c r="J553" i="45"/>
  <c r="K553" i="45"/>
  <c r="F554" i="45"/>
  <c r="G554" i="45"/>
  <c r="H554" i="45"/>
  <c r="I554" i="45"/>
  <c r="J554" i="45"/>
  <c r="K554" i="45"/>
  <c r="F555" i="45"/>
  <c r="G555" i="45"/>
  <c r="H555" i="45"/>
  <c r="I555" i="45"/>
  <c r="J555" i="45"/>
  <c r="K555" i="45"/>
  <c r="F556" i="45"/>
  <c r="G556" i="45"/>
  <c r="H556" i="45"/>
  <c r="I556" i="45"/>
  <c r="J556" i="45"/>
  <c r="K556" i="45"/>
  <c r="F557" i="45"/>
  <c r="G557" i="45"/>
  <c r="H557" i="45"/>
  <c r="I557" i="45"/>
  <c r="J557" i="45"/>
  <c r="K557" i="45"/>
  <c r="F558" i="45"/>
  <c r="G558" i="45"/>
  <c r="H558" i="45"/>
  <c r="I558" i="45"/>
  <c r="J558" i="45"/>
  <c r="K558" i="45"/>
  <c r="F559" i="45"/>
  <c r="G559" i="45"/>
  <c r="H559" i="45"/>
  <c r="I559" i="45"/>
  <c r="J559" i="45"/>
  <c r="K559" i="45"/>
  <c r="F560" i="45"/>
  <c r="G560" i="45"/>
  <c r="H560" i="45"/>
  <c r="I560" i="45"/>
  <c r="J560" i="45"/>
  <c r="K560" i="45"/>
  <c r="F561" i="45"/>
  <c r="G561" i="45"/>
  <c r="H561" i="45"/>
  <c r="I561" i="45"/>
  <c r="J561" i="45"/>
  <c r="K561" i="45"/>
  <c r="F562" i="45"/>
  <c r="G562" i="45"/>
  <c r="H562" i="45"/>
  <c r="I562" i="45"/>
  <c r="J562" i="45"/>
  <c r="K562" i="45"/>
  <c r="F563" i="45"/>
  <c r="G563" i="45"/>
  <c r="H563" i="45"/>
  <c r="I563" i="45"/>
  <c r="J563" i="45"/>
  <c r="K563" i="45"/>
  <c r="F564" i="45"/>
  <c r="G564" i="45"/>
  <c r="H564" i="45"/>
  <c r="I564" i="45"/>
  <c r="J564" i="45"/>
  <c r="K564" i="45"/>
  <c r="F565" i="45"/>
  <c r="G565" i="45"/>
  <c r="H565" i="45"/>
  <c r="I565" i="45"/>
  <c r="J565" i="45"/>
  <c r="K565" i="45"/>
  <c r="F566" i="45"/>
  <c r="G566" i="45"/>
  <c r="H566" i="45"/>
  <c r="I566" i="45"/>
  <c r="J566" i="45"/>
  <c r="K566" i="45"/>
  <c r="F567" i="45"/>
  <c r="G567" i="45"/>
  <c r="H567" i="45"/>
  <c r="I567" i="45"/>
  <c r="J567" i="45"/>
  <c r="K567" i="45"/>
  <c r="F568" i="45"/>
  <c r="G568" i="45"/>
  <c r="H568" i="45"/>
  <c r="I568" i="45"/>
  <c r="J568" i="45"/>
  <c r="K568" i="45"/>
  <c r="F569" i="45"/>
  <c r="G569" i="45"/>
  <c r="H569" i="45"/>
  <c r="I569" i="45"/>
  <c r="J569" i="45"/>
  <c r="K569" i="45"/>
  <c r="F570" i="45"/>
  <c r="G570" i="45"/>
  <c r="H570" i="45"/>
  <c r="I570" i="45"/>
  <c r="J570" i="45"/>
  <c r="K570" i="45"/>
  <c r="F571" i="45"/>
  <c r="G571" i="45"/>
  <c r="H571" i="45"/>
  <c r="I571" i="45"/>
  <c r="J571" i="45"/>
  <c r="K571" i="45"/>
  <c r="F572" i="45"/>
  <c r="G572" i="45"/>
  <c r="H572" i="45"/>
  <c r="I572" i="45"/>
  <c r="J572" i="45"/>
  <c r="K572" i="45"/>
  <c r="F573" i="45"/>
  <c r="G573" i="45"/>
  <c r="H573" i="45"/>
  <c r="I573" i="45"/>
  <c r="J573" i="45"/>
  <c r="K573" i="45"/>
  <c r="F574" i="45"/>
  <c r="G574" i="45"/>
  <c r="H574" i="45"/>
  <c r="I574" i="45"/>
  <c r="J574" i="45"/>
  <c r="K574" i="45"/>
  <c r="F575" i="45"/>
  <c r="G575" i="45"/>
  <c r="H575" i="45"/>
  <c r="I575" i="45"/>
  <c r="J575" i="45"/>
  <c r="K575" i="45"/>
  <c r="F576" i="45"/>
  <c r="G576" i="45"/>
  <c r="H576" i="45"/>
  <c r="I576" i="45"/>
  <c r="J576" i="45"/>
  <c r="K576" i="45"/>
  <c r="F577" i="45"/>
  <c r="G577" i="45"/>
  <c r="H577" i="45"/>
  <c r="I577" i="45"/>
  <c r="J577" i="45"/>
  <c r="K577" i="45"/>
  <c r="F578" i="45"/>
  <c r="G578" i="45"/>
  <c r="H578" i="45"/>
  <c r="I578" i="45"/>
  <c r="J578" i="45"/>
  <c r="K578" i="45"/>
  <c r="F579" i="45"/>
  <c r="G579" i="45"/>
  <c r="H579" i="45"/>
  <c r="I579" i="45"/>
  <c r="J579" i="45"/>
  <c r="K579" i="45"/>
  <c r="F580" i="45"/>
  <c r="G580" i="45"/>
  <c r="H580" i="45"/>
  <c r="I580" i="45"/>
  <c r="J580" i="45"/>
  <c r="K580" i="45"/>
  <c r="F581" i="45"/>
  <c r="G581" i="45"/>
  <c r="H581" i="45"/>
  <c r="I581" i="45"/>
  <c r="J581" i="45"/>
  <c r="K581" i="45"/>
  <c r="F582" i="45"/>
  <c r="G582" i="45"/>
  <c r="H582" i="45"/>
  <c r="I582" i="45"/>
  <c r="J582" i="45"/>
  <c r="K582" i="45"/>
  <c r="F583" i="45"/>
  <c r="G583" i="45"/>
  <c r="H583" i="45"/>
  <c r="I583" i="45"/>
  <c r="J583" i="45"/>
  <c r="K583" i="45"/>
  <c r="F584" i="45"/>
  <c r="G584" i="45"/>
  <c r="H584" i="45"/>
  <c r="I584" i="45"/>
  <c r="J584" i="45"/>
  <c r="K584" i="45"/>
  <c r="F585" i="45"/>
  <c r="G585" i="45"/>
  <c r="H585" i="45"/>
  <c r="I585" i="45"/>
  <c r="J585" i="45"/>
  <c r="K585" i="45"/>
  <c r="F586" i="45"/>
  <c r="G586" i="45"/>
  <c r="H586" i="45"/>
  <c r="I586" i="45"/>
  <c r="J586" i="45"/>
  <c r="K586" i="45"/>
  <c r="F587" i="45"/>
  <c r="G587" i="45"/>
  <c r="H587" i="45"/>
  <c r="I587" i="45"/>
  <c r="J587" i="45"/>
  <c r="K587" i="45"/>
  <c r="F588" i="45"/>
  <c r="G588" i="45"/>
  <c r="H588" i="45"/>
  <c r="I588" i="45"/>
  <c r="J588" i="45"/>
  <c r="K588" i="45"/>
  <c r="F589" i="45"/>
  <c r="G589" i="45"/>
  <c r="H589" i="45"/>
  <c r="I589" i="45"/>
  <c r="J589" i="45"/>
  <c r="K589" i="45"/>
  <c r="F590" i="45"/>
  <c r="G590" i="45"/>
  <c r="H590" i="45"/>
  <c r="I590" i="45"/>
  <c r="J590" i="45"/>
  <c r="K590" i="45"/>
  <c r="F241" i="44"/>
  <c r="G241" i="44"/>
  <c r="H241" i="44"/>
  <c r="I241" i="44"/>
  <c r="J241" i="44"/>
  <c r="K241" i="44"/>
  <c r="F242" i="44"/>
  <c r="G242" i="44"/>
  <c r="H242" i="44"/>
  <c r="I242" i="44"/>
  <c r="J242" i="44"/>
  <c r="K242" i="44"/>
  <c r="F243" i="44"/>
  <c r="G243" i="44"/>
  <c r="H243" i="44"/>
  <c r="I243" i="44"/>
  <c r="J243" i="44"/>
  <c r="K243" i="44"/>
  <c r="F235" i="44"/>
  <c r="G235" i="44"/>
  <c r="H235" i="44"/>
  <c r="I235" i="44"/>
  <c r="J235" i="44"/>
  <c r="K235" i="44"/>
  <c r="F15" i="44" l="1"/>
  <c r="F18" i="44"/>
  <c r="G18" i="44"/>
  <c r="H18" i="44"/>
  <c r="I18" i="44"/>
  <c r="J18" i="44"/>
  <c r="K18" i="44"/>
  <c r="K589" i="44"/>
  <c r="J589" i="44"/>
  <c r="I589" i="44"/>
  <c r="H589" i="44"/>
  <c r="G589" i="44"/>
  <c r="F589" i="44"/>
  <c r="K588" i="44"/>
  <c r="J588" i="44"/>
  <c r="I588" i="44"/>
  <c r="H588" i="44"/>
  <c r="G588" i="44"/>
  <c r="F588" i="44"/>
  <c r="K587" i="44"/>
  <c r="J587" i="44"/>
  <c r="I587" i="44"/>
  <c r="H587" i="44"/>
  <c r="G587" i="44"/>
  <c r="F587" i="44"/>
  <c r="K586" i="44"/>
  <c r="J586" i="44"/>
  <c r="I586" i="44"/>
  <c r="H586" i="44"/>
  <c r="G586" i="44"/>
  <c r="F586" i="44"/>
  <c r="K585" i="44"/>
  <c r="J585" i="44"/>
  <c r="I585" i="44"/>
  <c r="H585" i="44"/>
  <c r="G585" i="44"/>
  <c r="F585" i="44"/>
  <c r="K584" i="44"/>
  <c r="J584" i="44"/>
  <c r="I584" i="44"/>
  <c r="H584" i="44"/>
  <c r="G584" i="44"/>
  <c r="F584" i="44"/>
  <c r="K583" i="44"/>
  <c r="J583" i="44"/>
  <c r="I583" i="44"/>
  <c r="H583" i="44"/>
  <c r="G583" i="44"/>
  <c r="F583" i="44"/>
  <c r="K582" i="44"/>
  <c r="J582" i="44"/>
  <c r="I582" i="44"/>
  <c r="H582" i="44"/>
  <c r="G582" i="44"/>
  <c r="F582" i="44"/>
  <c r="K581" i="44"/>
  <c r="J581" i="44"/>
  <c r="I581" i="44"/>
  <c r="H581" i="44"/>
  <c r="G581" i="44"/>
  <c r="F581" i="44"/>
  <c r="K580" i="44"/>
  <c r="J580" i="44"/>
  <c r="I580" i="44"/>
  <c r="H580" i="44"/>
  <c r="G580" i="44"/>
  <c r="F580" i="44"/>
  <c r="K579" i="44"/>
  <c r="J579" i="44"/>
  <c r="I579" i="44"/>
  <c r="H579" i="44"/>
  <c r="G579" i="44"/>
  <c r="F579" i="44"/>
  <c r="K578" i="44"/>
  <c r="J578" i="44"/>
  <c r="I578" i="44"/>
  <c r="H578" i="44"/>
  <c r="G578" i="44"/>
  <c r="F578" i="44"/>
  <c r="K577" i="44"/>
  <c r="J577" i="44"/>
  <c r="I577" i="44"/>
  <c r="H577" i="44"/>
  <c r="G577" i="44"/>
  <c r="F577" i="44"/>
  <c r="K576" i="44"/>
  <c r="J576" i="44"/>
  <c r="I576" i="44"/>
  <c r="H576" i="44"/>
  <c r="G576" i="44"/>
  <c r="F576" i="44"/>
  <c r="K575" i="44"/>
  <c r="J575" i="44"/>
  <c r="I575" i="44"/>
  <c r="H575" i="44"/>
  <c r="G575" i="44"/>
  <c r="F575" i="44"/>
  <c r="K574" i="44"/>
  <c r="J574" i="44"/>
  <c r="I574" i="44"/>
  <c r="H574" i="44"/>
  <c r="G574" i="44"/>
  <c r="F574" i="44"/>
  <c r="K573" i="44"/>
  <c r="J573" i="44"/>
  <c r="I573" i="44"/>
  <c r="H573" i="44"/>
  <c r="G573" i="44"/>
  <c r="F573" i="44"/>
  <c r="K572" i="44"/>
  <c r="J572" i="44"/>
  <c r="I572" i="44"/>
  <c r="H572" i="44"/>
  <c r="G572" i="44"/>
  <c r="F572" i="44"/>
  <c r="K571" i="44"/>
  <c r="J571" i="44"/>
  <c r="I571" i="44"/>
  <c r="H571" i="44"/>
  <c r="G571" i="44"/>
  <c r="F571" i="44"/>
  <c r="K570" i="44"/>
  <c r="J570" i="44"/>
  <c r="I570" i="44"/>
  <c r="H570" i="44"/>
  <c r="G570" i="44"/>
  <c r="F570" i="44"/>
  <c r="K569" i="44"/>
  <c r="J569" i="44"/>
  <c r="I569" i="44"/>
  <c r="H569" i="44"/>
  <c r="G569" i="44"/>
  <c r="F569" i="44"/>
  <c r="K568" i="44"/>
  <c r="J568" i="44"/>
  <c r="I568" i="44"/>
  <c r="H568" i="44"/>
  <c r="G568" i="44"/>
  <c r="F568" i="44"/>
  <c r="K567" i="44"/>
  <c r="J567" i="44"/>
  <c r="I567" i="44"/>
  <c r="H567" i="44"/>
  <c r="G567" i="44"/>
  <c r="F567" i="44"/>
  <c r="K566" i="44"/>
  <c r="J566" i="44"/>
  <c r="I566" i="44"/>
  <c r="H566" i="44"/>
  <c r="G566" i="44"/>
  <c r="F566" i="44"/>
  <c r="K565" i="44"/>
  <c r="J565" i="44"/>
  <c r="I565" i="44"/>
  <c r="H565" i="44"/>
  <c r="G565" i="44"/>
  <c r="F565" i="44"/>
  <c r="K564" i="44"/>
  <c r="J564" i="44"/>
  <c r="I564" i="44"/>
  <c r="H564" i="44"/>
  <c r="G564" i="44"/>
  <c r="F564" i="44"/>
  <c r="K563" i="44"/>
  <c r="J563" i="44"/>
  <c r="I563" i="44"/>
  <c r="H563" i="44"/>
  <c r="G563" i="44"/>
  <c r="F563" i="44"/>
  <c r="K562" i="44"/>
  <c r="J562" i="44"/>
  <c r="I562" i="44"/>
  <c r="H562" i="44"/>
  <c r="G562" i="44"/>
  <c r="F562" i="44"/>
  <c r="K561" i="44"/>
  <c r="J561" i="44"/>
  <c r="I561" i="44"/>
  <c r="H561" i="44"/>
  <c r="G561" i="44"/>
  <c r="F561" i="44"/>
  <c r="K560" i="44"/>
  <c r="J560" i="44"/>
  <c r="I560" i="44"/>
  <c r="H560" i="44"/>
  <c r="G560" i="44"/>
  <c r="F560" i="44"/>
  <c r="K559" i="44"/>
  <c r="J559" i="44"/>
  <c r="I559" i="44"/>
  <c r="H559" i="44"/>
  <c r="G559" i="44"/>
  <c r="F559" i="44"/>
  <c r="K558" i="44"/>
  <c r="J558" i="44"/>
  <c r="I558" i="44"/>
  <c r="H558" i="44"/>
  <c r="G558" i="44"/>
  <c r="F558" i="44"/>
  <c r="K557" i="44"/>
  <c r="J557" i="44"/>
  <c r="I557" i="44"/>
  <c r="H557" i="44"/>
  <c r="G557" i="44"/>
  <c r="F557" i="44"/>
  <c r="K556" i="44"/>
  <c r="J556" i="44"/>
  <c r="I556" i="44"/>
  <c r="H556" i="44"/>
  <c r="G556" i="44"/>
  <c r="F556" i="44"/>
  <c r="K555" i="44"/>
  <c r="J555" i="44"/>
  <c r="I555" i="44"/>
  <c r="H555" i="44"/>
  <c r="G555" i="44"/>
  <c r="F555" i="44"/>
  <c r="K554" i="44"/>
  <c r="J554" i="44"/>
  <c r="I554" i="44"/>
  <c r="H554" i="44"/>
  <c r="G554" i="44"/>
  <c r="F554" i="44"/>
  <c r="K553" i="44"/>
  <c r="J553" i="44"/>
  <c r="I553" i="44"/>
  <c r="H553" i="44"/>
  <c r="G553" i="44"/>
  <c r="F553" i="44"/>
  <c r="K552" i="44"/>
  <c r="J552" i="44"/>
  <c r="I552" i="44"/>
  <c r="H552" i="44"/>
  <c r="G552" i="44"/>
  <c r="F552" i="44"/>
  <c r="K551" i="44"/>
  <c r="J551" i="44"/>
  <c r="I551" i="44"/>
  <c r="H551" i="44"/>
  <c r="G551" i="44"/>
  <c r="F551" i="44"/>
  <c r="K550" i="44"/>
  <c r="J550" i="44"/>
  <c r="I550" i="44"/>
  <c r="H550" i="44"/>
  <c r="G550" i="44"/>
  <c r="F550" i="44"/>
  <c r="K549" i="44"/>
  <c r="J549" i="44"/>
  <c r="I549" i="44"/>
  <c r="H549" i="44"/>
  <c r="G549" i="44"/>
  <c r="F549" i="44"/>
  <c r="K548" i="44"/>
  <c r="J548" i="44"/>
  <c r="I548" i="44"/>
  <c r="H548" i="44"/>
  <c r="G548" i="44"/>
  <c r="F548" i="44"/>
  <c r="K547" i="44"/>
  <c r="J547" i="44"/>
  <c r="I547" i="44"/>
  <c r="H547" i="44"/>
  <c r="G547" i="44"/>
  <c r="F547" i="44"/>
  <c r="K546" i="44"/>
  <c r="J546" i="44"/>
  <c r="I546" i="44"/>
  <c r="H546" i="44"/>
  <c r="G546" i="44"/>
  <c r="F546" i="44"/>
  <c r="K545" i="44"/>
  <c r="J545" i="44"/>
  <c r="I545" i="44"/>
  <c r="H545" i="44"/>
  <c r="G545" i="44"/>
  <c r="F545" i="44"/>
  <c r="K544" i="44"/>
  <c r="J544" i="44"/>
  <c r="I544" i="44"/>
  <c r="H544" i="44"/>
  <c r="G544" i="44"/>
  <c r="F544" i="44"/>
  <c r="K543" i="44"/>
  <c r="J543" i="44"/>
  <c r="I543" i="44"/>
  <c r="H543" i="44"/>
  <c r="G543" i="44"/>
  <c r="F543" i="44"/>
  <c r="K542" i="44"/>
  <c r="J542" i="44"/>
  <c r="I542" i="44"/>
  <c r="H542" i="44"/>
  <c r="G542" i="44"/>
  <c r="F542" i="44"/>
  <c r="K541" i="44"/>
  <c r="J541" i="44"/>
  <c r="I541" i="44"/>
  <c r="H541" i="44"/>
  <c r="G541" i="44"/>
  <c r="F541" i="44"/>
  <c r="K540" i="44"/>
  <c r="J540" i="44"/>
  <c r="I540" i="44"/>
  <c r="H540" i="44"/>
  <c r="G540" i="44"/>
  <c r="F540" i="44"/>
  <c r="K539" i="44"/>
  <c r="J539" i="44"/>
  <c r="I539" i="44"/>
  <c r="H539" i="44"/>
  <c r="G539" i="44"/>
  <c r="F539" i="44"/>
  <c r="K538" i="44"/>
  <c r="J538" i="44"/>
  <c r="I538" i="44"/>
  <c r="H538" i="44"/>
  <c r="G538" i="44"/>
  <c r="F538" i="44"/>
  <c r="K537" i="44"/>
  <c r="J537" i="44"/>
  <c r="I537" i="44"/>
  <c r="H537" i="44"/>
  <c r="G537" i="44"/>
  <c r="F537" i="44"/>
  <c r="K536" i="44"/>
  <c r="J536" i="44"/>
  <c r="I536" i="44"/>
  <c r="H536" i="44"/>
  <c r="G536" i="44"/>
  <c r="F536" i="44"/>
  <c r="K535" i="44"/>
  <c r="J535" i="44"/>
  <c r="I535" i="44"/>
  <c r="H535" i="44"/>
  <c r="G535" i="44"/>
  <c r="F535" i="44"/>
  <c r="K534" i="44"/>
  <c r="J534" i="44"/>
  <c r="I534" i="44"/>
  <c r="H534" i="44"/>
  <c r="G534" i="44"/>
  <c r="F534" i="44"/>
  <c r="K533" i="44"/>
  <c r="J533" i="44"/>
  <c r="I533" i="44"/>
  <c r="H533" i="44"/>
  <c r="G533" i="44"/>
  <c r="F533" i="44"/>
  <c r="K532" i="44"/>
  <c r="J532" i="44"/>
  <c r="I532" i="44"/>
  <c r="H532" i="44"/>
  <c r="G532" i="44"/>
  <c r="F532" i="44"/>
  <c r="K531" i="44"/>
  <c r="J531" i="44"/>
  <c r="I531" i="44"/>
  <c r="H531" i="44"/>
  <c r="G531" i="44"/>
  <c r="F531" i="44"/>
  <c r="K530" i="44"/>
  <c r="J530" i="44"/>
  <c r="I530" i="44"/>
  <c r="H530" i="44"/>
  <c r="G530" i="44"/>
  <c r="F530" i="44"/>
  <c r="K529" i="44"/>
  <c r="J529" i="44"/>
  <c r="I529" i="44"/>
  <c r="H529" i="44"/>
  <c r="G529" i="44"/>
  <c r="F529" i="44"/>
  <c r="K528" i="44"/>
  <c r="J528" i="44"/>
  <c r="I528" i="44"/>
  <c r="H528" i="44"/>
  <c r="G528" i="44"/>
  <c r="F528" i="44"/>
  <c r="K527" i="44"/>
  <c r="J527" i="44"/>
  <c r="I527" i="44"/>
  <c r="H527" i="44"/>
  <c r="G527" i="44"/>
  <c r="F527" i="44"/>
  <c r="K526" i="44"/>
  <c r="J526" i="44"/>
  <c r="I526" i="44"/>
  <c r="H526" i="44"/>
  <c r="G526" i="44"/>
  <c r="F526" i="44"/>
  <c r="K525" i="44"/>
  <c r="J525" i="44"/>
  <c r="I525" i="44"/>
  <c r="H525" i="44"/>
  <c r="G525" i="44"/>
  <c r="F525" i="44"/>
  <c r="K524" i="44"/>
  <c r="J524" i="44"/>
  <c r="I524" i="44"/>
  <c r="H524" i="44"/>
  <c r="G524" i="44"/>
  <c r="F524" i="44"/>
  <c r="K523" i="44"/>
  <c r="J523" i="44"/>
  <c r="I523" i="44"/>
  <c r="H523" i="44"/>
  <c r="G523" i="44"/>
  <c r="F523" i="44"/>
  <c r="K522" i="44"/>
  <c r="J522" i="44"/>
  <c r="I522" i="44"/>
  <c r="H522" i="44"/>
  <c r="G522" i="44"/>
  <c r="F522" i="44"/>
  <c r="K521" i="44"/>
  <c r="J521" i="44"/>
  <c r="I521" i="44"/>
  <c r="H521" i="44"/>
  <c r="G521" i="44"/>
  <c r="F521" i="44"/>
  <c r="K520" i="44"/>
  <c r="J520" i="44"/>
  <c r="I520" i="44"/>
  <c r="H520" i="44"/>
  <c r="G520" i="44"/>
  <c r="F520" i="44"/>
  <c r="K519" i="44"/>
  <c r="J519" i="44"/>
  <c r="I519" i="44"/>
  <c r="H519" i="44"/>
  <c r="G519" i="44"/>
  <c r="F519" i="44"/>
  <c r="K518" i="44"/>
  <c r="J518" i="44"/>
  <c r="I518" i="44"/>
  <c r="H518" i="44"/>
  <c r="G518" i="44"/>
  <c r="F518" i="44"/>
  <c r="K517" i="44"/>
  <c r="J517" i="44"/>
  <c r="I517" i="44"/>
  <c r="H517" i="44"/>
  <c r="G517" i="44"/>
  <c r="F517" i="44"/>
  <c r="K516" i="44"/>
  <c r="J516" i="44"/>
  <c r="I516" i="44"/>
  <c r="H516" i="44"/>
  <c r="G516" i="44"/>
  <c r="F516" i="44"/>
  <c r="K515" i="44"/>
  <c r="J515" i="44"/>
  <c r="I515" i="44"/>
  <c r="H515" i="44"/>
  <c r="G515" i="44"/>
  <c r="F515" i="44"/>
  <c r="K514" i="44"/>
  <c r="J514" i="44"/>
  <c r="I514" i="44"/>
  <c r="H514" i="44"/>
  <c r="G514" i="44"/>
  <c r="F514" i="44"/>
  <c r="K513" i="44"/>
  <c r="J513" i="44"/>
  <c r="I513" i="44"/>
  <c r="H513" i="44"/>
  <c r="G513" i="44"/>
  <c r="F513" i="44"/>
  <c r="K512" i="44"/>
  <c r="J512" i="44"/>
  <c r="I512" i="44"/>
  <c r="H512" i="44"/>
  <c r="G512" i="44"/>
  <c r="F512" i="44"/>
  <c r="K511" i="44"/>
  <c r="J511" i="44"/>
  <c r="I511" i="44"/>
  <c r="H511" i="44"/>
  <c r="G511" i="44"/>
  <c r="F511" i="44"/>
  <c r="K510" i="44"/>
  <c r="J510" i="44"/>
  <c r="I510" i="44"/>
  <c r="H510" i="44"/>
  <c r="G510" i="44"/>
  <c r="F510" i="44"/>
  <c r="K509" i="44"/>
  <c r="J509" i="44"/>
  <c r="I509" i="44"/>
  <c r="H509" i="44"/>
  <c r="G509" i="44"/>
  <c r="F509" i="44"/>
  <c r="K508" i="44"/>
  <c r="J508" i="44"/>
  <c r="I508" i="44"/>
  <c r="H508" i="44"/>
  <c r="G508" i="44"/>
  <c r="F508" i="44"/>
  <c r="K507" i="44"/>
  <c r="J507" i="44"/>
  <c r="I507" i="44"/>
  <c r="H507" i="44"/>
  <c r="G507" i="44"/>
  <c r="F507" i="44"/>
  <c r="K506" i="44"/>
  <c r="J506" i="44"/>
  <c r="I506" i="44"/>
  <c r="H506" i="44"/>
  <c r="G506" i="44"/>
  <c r="F506" i="44"/>
  <c r="K505" i="44"/>
  <c r="J505" i="44"/>
  <c r="I505" i="44"/>
  <c r="H505" i="44"/>
  <c r="G505" i="44"/>
  <c r="F505" i="44"/>
  <c r="K504" i="44"/>
  <c r="J504" i="44"/>
  <c r="I504" i="44"/>
  <c r="H504" i="44"/>
  <c r="G504" i="44"/>
  <c r="F504" i="44"/>
  <c r="K503" i="44"/>
  <c r="J503" i="44"/>
  <c r="I503" i="44"/>
  <c r="H503" i="44"/>
  <c r="G503" i="44"/>
  <c r="F503" i="44"/>
  <c r="K502" i="44"/>
  <c r="J502" i="44"/>
  <c r="I502" i="44"/>
  <c r="H502" i="44"/>
  <c r="G502" i="44"/>
  <c r="F502" i="44"/>
  <c r="K501" i="44"/>
  <c r="J501" i="44"/>
  <c r="I501" i="44"/>
  <c r="H501" i="44"/>
  <c r="G501" i="44"/>
  <c r="F501" i="44"/>
  <c r="K500" i="44"/>
  <c r="J500" i="44"/>
  <c r="I500" i="44"/>
  <c r="H500" i="44"/>
  <c r="G500" i="44"/>
  <c r="F500" i="44"/>
  <c r="K499" i="44"/>
  <c r="J499" i="44"/>
  <c r="I499" i="44"/>
  <c r="H499" i="44"/>
  <c r="G499" i="44"/>
  <c r="F499" i="44"/>
  <c r="K498" i="44"/>
  <c r="J498" i="44"/>
  <c r="I498" i="44"/>
  <c r="H498" i="44"/>
  <c r="G498" i="44"/>
  <c r="F498" i="44"/>
  <c r="K497" i="44"/>
  <c r="J497" i="44"/>
  <c r="I497" i="44"/>
  <c r="H497" i="44"/>
  <c r="G497" i="44"/>
  <c r="F497" i="44"/>
  <c r="K496" i="44"/>
  <c r="J496" i="44"/>
  <c r="I496" i="44"/>
  <c r="H496" i="44"/>
  <c r="G496" i="44"/>
  <c r="F496" i="44"/>
  <c r="K495" i="44"/>
  <c r="J495" i="44"/>
  <c r="I495" i="44"/>
  <c r="H495" i="44"/>
  <c r="G495" i="44"/>
  <c r="F495" i="44"/>
  <c r="K494" i="44"/>
  <c r="J494" i="44"/>
  <c r="I494" i="44"/>
  <c r="H494" i="44"/>
  <c r="G494" i="44"/>
  <c r="F494" i="44"/>
  <c r="K493" i="44"/>
  <c r="J493" i="44"/>
  <c r="I493" i="44"/>
  <c r="H493" i="44"/>
  <c r="G493" i="44"/>
  <c r="F493" i="44"/>
  <c r="K492" i="44"/>
  <c r="J492" i="44"/>
  <c r="I492" i="44"/>
  <c r="H492" i="44"/>
  <c r="G492" i="44"/>
  <c r="F492" i="44"/>
  <c r="K491" i="44"/>
  <c r="J491" i="44"/>
  <c r="I491" i="44"/>
  <c r="H491" i="44"/>
  <c r="G491" i="44"/>
  <c r="F491" i="44"/>
  <c r="K490" i="44"/>
  <c r="J490" i="44"/>
  <c r="I490" i="44"/>
  <c r="H490" i="44"/>
  <c r="G490" i="44"/>
  <c r="F490" i="44"/>
  <c r="K489" i="44"/>
  <c r="J489" i="44"/>
  <c r="I489" i="44"/>
  <c r="H489" i="44"/>
  <c r="G489" i="44"/>
  <c r="F489" i="44"/>
  <c r="K488" i="44"/>
  <c r="J488" i="44"/>
  <c r="I488" i="44"/>
  <c r="H488" i="44"/>
  <c r="G488" i="44"/>
  <c r="F488" i="44"/>
  <c r="K487" i="44"/>
  <c r="J487" i="44"/>
  <c r="I487" i="44"/>
  <c r="H487" i="44"/>
  <c r="G487" i="44"/>
  <c r="F487" i="44"/>
  <c r="K486" i="44"/>
  <c r="J486" i="44"/>
  <c r="I486" i="44"/>
  <c r="H486" i="44"/>
  <c r="G486" i="44"/>
  <c r="F486" i="44"/>
  <c r="K485" i="44"/>
  <c r="J485" i="44"/>
  <c r="I485" i="44"/>
  <c r="H485" i="44"/>
  <c r="G485" i="44"/>
  <c r="F485" i="44"/>
  <c r="K484" i="44"/>
  <c r="J484" i="44"/>
  <c r="I484" i="44"/>
  <c r="H484" i="44"/>
  <c r="G484" i="44"/>
  <c r="F484" i="44"/>
  <c r="K483" i="44"/>
  <c r="J483" i="44"/>
  <c r="I483" i="44"/>
  <c r="H483" i="44"/>
  <c r="G483" i="44"/>
  <c r="F483" i="44"/>
  <c r="K482" i="44"/>
  <c r="J482" i="44"/>
  <c r="I482" i="44"/>
  <c r="H482" i="44"/>
  <c r="G482" i="44"/>
  <c r="F482" i="44"/>
  <c r="K481" i="44"/>
  <c r="J481" i="44"/>
  <c r="I481" i="44"/>
  <c r="H481" i="44"/>
  <c r="G481" i="44"/>
  <c r="F481" i="44"/>
  <c r="K480" i="44"/>
  <c r="J480" i="44"/>
  <c r="I480" i="44"/>
  <c r="H480" i="44"/>
  <c r="G480" i="44"/>
  <c r="F480" i="44"/>
  <c r="K479" i="44"/>
  <c r="J479" i="44"/>
  <c r="I479" i="44"/>
  <c r="H479" i="44"/>
  <c r="G479" i="44"/>
  <c r="F479" i="44"/>
  <c r="K478" i="44"/>
  <c r="J478" i="44"/>
  <c r="I478" i="44"/>
  <c r="H478" i="44"/>
  <c r="G478" i="44"/>
  <c r="F478" i="44"/>
  <c r="K477" i="44"/>
  <c r="J477" i="44"/>
  <c r="I477" i="44"/>
  <c r="H477" i="44"/>
  <c r="G477" i="44"/>
  <c r="F477" i="44"/>
  <c r="K476" i="44"/>
  <c r="J476" i="44"/>
  <c r="I476" i="44"/>
  <c r="H476" i="44"/>
  <c r="G476" i="44"/>
  <c r="F476" i="44"/>
  <c r="K475" i="44"/>
  <c r="J475" i="44"/>
  <c r="I475" i="44"/>
  <c r="H475" i="44"/>
  <c r="G475" i="44"/>
  <c r="F475" i="44"/>
  <c r="K474" i="44"/>
  <c r="J474" i="44"/>
  <c r="I474" i="44"/>
  <c r="H474" i="44"/>
  <c r="G474" i="44"/>
  <c r="F474" i="44"/>
  <c r="K473" i="44"/>
  <c r="J473" i="44"/>
  <c r="I473" i="44"/>
  <c r="H473" i="44"/>
  <c r="G473" i="44"/>
  <c r="F473" i="44"/>
  <c r="K472" i="44"/>
  <c r="J472" i="44"/>
  <c r="I472" i="44"/>
  <c r="H472" i="44"/>
  <c r="G472" i="44"/>
  <c r="F472" i="44"/>
  <c r="K471" i="44"/>
  <c r="J471" i="44"/>
  <c r="I471" i="44"/>
  <c r="H471" i="44"/>
  <c r="G471" i="44"/>
  <c r="F471" i="44"/>
  <c r="K470" i="44"/>
  <c r="J470" i="44"/>
  <c r="I470" i="44"/>
  <c r="H470" i="44"/>
  <c r="G470" i="44"/>
  <c r="F470" i="44"/>
  <c r="K469" i="44"/>
  <c r="J469" i="44"/>
  <c r="I469" i="44"/>
  <c r="H469" i="44"/>
  <c r="G469" i="44"/>
  <c r="F469" i="44"/>
  <c r="K468" i="44"/>
  <c r="J468" i="44"/>
  <c r="I468" i="44"/>
  <c r="H468" i="44"/>
  <c r="G468" i="44"/>
  <c r="F468" i="44"/>
  <c r="K467" i="44"/>
  <c r="J467" i="44"/>
  <c r="I467" i="44"/>
  <c r="H467" i="44"/>
  <c r="G467" i="44"/>
  <c r="F467" i="44"/>
  <c r="K466" i="44"/>
  <c r="J466" i="44"/>
  <c r="I466" i="44"/>
  <c r="H466" i="44"/>
  <c r="G466" i="44"/>
  <c r="F466" i="44"/>
  <c r="K465" i="44"/>
  <c r="J465" i="44"/>
  <c r="I465" i="44"/>
  <c r="H465" i="44"/>
  <c r="G465" i="44"/>
  <c r="F465" i="44"/>
  <c r="K464" i="44"/>
  <c r="J464" i="44"/>
  <c r="I464" i="44"/>
  <c r="H464" i="44"/>
  <c r="G464" i="44"/>
  <c r="F464" i="44"/>
  <c r="K463" i="44"/>
  <c r="J463" i="44"/>
  <c r="I463" i="44"/>
  <c r="H463" i="44"/>
  <c r="G463" i="44"/>
  <c r="F463" i="44"/>
  <c r="K462" i="44"/>
  <c r="J462" i="44"/>
  <c r="I462" i="44"/>
  <c r="H462" i="44"/>
  <c r="G462" i="44"/>
  <c r="F462" i="44"/>
  <c r="K461" i="44"/>
  <c r="J461" i="44"/>
  <c r="I461" i="44"/>
  <c r="H461" i="44"/>
  <c r="G461" i="44"/>
  <c r="F461" i="44"/>
  <c r="K460" i="44"/>
  <c r="J460" i="44"/>
  <c r="I460" i="44"/>
  <c r="H460" i="44"/>
  <c r="G460" i="44"/>
  <c r="F460" i="44"/>
  <c r="K459" i="44"/>
  <c r="J459" i="44"/>
  <c r="I459" i="44"/>
  <c r="H459" i="44"/>
  <c r="G459" i="44"/>
  <c r="F459" i="44"/>
  <c r="K458" i="44"/>
  <c r="J458" i="44"/>
  <c r="I458" i="44"/>
  <c r="H458" i="44"/>
  <c r="G458" i="44"/>
  <c r="F458" i="44"/>
  <c r="K457" i="44"/>
  <c r="J457" i="44"/>
  <c r="I457" i="44"/>
  <c r="H457" i="44"/>
  <c r="G457" i="44"/>
  <c r="F457" i="44"/>
  <c r="K456" i="44"/>
  <c r="J456" i="44"/>
  <c r="I456" i="44"/>
  <c r="H456" i="44"/>
  <c r="G456" i="44"/>
  <c r="F456" i="44"/>
  <c r="K455" i="44"/>
  <c r="J455" i="44"/>
  <c r="I455" i="44"/>
  <c r="H455" i="44"/>
  <c r="G455" i="44"/>
  <c r="F455" i="44"/>
  <c r="K454" i="44"/>
  <c r="J454" i="44"/>
  <c r="I454" i="44"/>
  <c r="H454" i="44"/>
  <c r="G454" i="44"/>
  <c r="F454" i="44"/>
  <c r="K453" i="44"/>
  <c r="J453" i="44"/>
  <c r="I453" i="44"/>
  <c r="H453" i="44"/>
  <c r="G453" i="44"/>
  <c r="F453" i="44"/>
  <c r="K452" i="44"/>
  <c r="J452" i="44"/>
  <c r="I452" i="44"/>
  <c r="H452" i="44"/>
  <c r="G452" i="44"/>
  <c r="F452" i="44"/>
  <c r="K451" i="44"/>
  <c r="J451" i="44"/>
  <c r="I451" i="44"/>
  <c r="H451" i="44"/>
  <c r="G451" i="44"/>
  <c r="F451" i="44"/>
  <c r="K450" i="44"/>
  <c r="J450" i="44"/>
  <c r="I450" i="44"/>
  <c r="H450" i="44"/>
  <c r="G450" i="44"/>
  <c r="F450" i="44"/>
  <c r="K449" i="44"/>
  <c r="J449" i="44"/>
  <c r="I449" i="44"/>
  <c r="H449" i="44"/>
  <c r="G449" i="44"/>
  <c r="F449" i="44"/>
  <c r="K448" i="44"/>
  <c r="J448" i="44"/>
  <c r="I448" i="44"/>
  <c r="H448" i="44"/>
  <c r="G448" i="44"/>
  <c r="F448" i="44"/>
  <c r="K447" i="44"/>
  <c r="J447" i="44"/>
  <c r="I447" i="44"/>
  <c r="H447" i="44"/>
  <c r="G447" i="44"/>
  <c r="F447" i="44"/>
  <c r="K446" i="44"/>
  <c r="J446" i="44"/>
  <c r="I446" i="44"/>
  <c r="H446" i="44"/>
  <c r="G446" i="44"/>
  <c r="F446" i="44"/>
  <c r="K445" i="44"/>
  <c r="J445" i="44"/>
  <c r="I445" i="44"/>
  <c r="H445" i="44"/>
  <c r="G445" i="44"/>
  <c r="F445" i="44"/>
  <c r="K444" i="44"/>
  <c r="J444" i="44"/>
  <c r="I444" i="44"/>
  <c r="H444" i="44"/>
  <c r="G444" i="44"/>
  <c r="F444" i="44"/>
  <c r="K443" i="44"/>
  <c r="J443" i="44"/>
  <c r="I443" i="44"/>
  <c r="H443" i="44"/>
  <c r="G443" i="44"/>
  <c r="F443" i="44"/>
  <c r="K442" i="44"/>
  <c r="J442" i="44"/>
  <c r="I442" i="44"/>
  <c r="H442" i="44"/>
  <c r="G442" i="44"/>
  <c r="F442" i="44"/>
  <c r="K441" i="44"/>
  <c r="J441" i="44"/>
  <c r="I441" i="44"/>
  <c r="H441" i="44"/>
  <c r="G441" i="44"/>
  <c r="F441" i="44"/>
  <c r="K440" i="44"/>
  <c r="J440" i="44"/>
  <c r="I440" i="44"/>
  <c r="H440" i="44"/>
  <c r="G440" i="44"/>
  <c r="F440" i="44"/>
  <c r="K439" i="44"/>
  <c r="J439" i="44"/>
  <c r="I439" i="44"/>
  <c r="H439" i="44"/>
  <c r="G439" i="44"/>
  <c r="F439" i="44"/>
  <c r="K438" i="44"/>
  <c r="J438" i="44"/>
  <c r="I438" i="44"/>
  <c r="H438" i="44"/>
  <c r="G438" i="44"/>
  <c r="F438" i="44"/>
  <c r="K437" i="44"/>
  <c r="J437" i="44"/>
  <c r="I437" i="44"/>
  <c r="H437" i="44"/>
  <c r="G437" i="44"/>
  <c r="F437" i="44"/>
  <c r="K436" i="44"/>
  <c r="J436" i="44"/>
  <c r="I436" i="44"/>
  <c r="H436" i="44"/>
  <c r="G436" i="44"/>
  <c r="F436" i="44"/>
  <c r="K435" i="44"/>
  <c r="J435" i="44"/>
  <c r="I435" i="44"/>
  <c r="H435" i="44"/>
  <c r="G435" i="44"/>
  <c r="F435" i="44"/>
  <c r="K434" i="44"/>
  <c r="J434" i="44"/>
  <c r="I434" i="44"/>
  <c r="H434" i="44"/>
  <c r="G434" i="44"/>
  <c r="F434" i="44"/>
  <c r="K433" i="44"/>
  <c r="J433" i="44"/>
  <c r="I433" i="44"/>
  <c r="H433" i="44"/>
  <c r="G433" i="44"/>
  <c r="F433" i="44"/>
  <c r="K432" i="44"/>
  <c r="J432" i="44"/>
  <c r="I432" i="44"/>
  <c r="H432" i="44"/>
  <c r="G432" i="44"/>
  <c r="F432" i="44"/>
  <c r="K431" i="44"/>
  <c r="J431" i="44"/>
  <c r="I431" i="44"/>
  <c r="H431" i="44"/>
  <c r="G431" i="44"/>
  <c r="F431" i="44"/>
  <c r="K430" i="44"/>
  <c r="J430" i="44"/>
  <c r="I430" i="44"/>
  <c r="H430" i="44"/>
  <c r="G430" i="44"/>
  <c r="F430" i="44"/>
  <c r="K429" i="44"/>
  <c r="J429" i="44"/>
  <c r="I429" i="44"/>
  <c r="H429" i="44"/>
  <c r="G429" i="44"/>
  <c r="F429" i="44"/>
  <c r="K428" i="44"/>
  <c r="J428" i="44"/>
  <c r="I428" i="44"/>
  <c r="H428" i="44"/>
  <c r="G428" i="44"/>
  <c r="F428" i="44"/>
  <c r="K427" i="44"/>
  <c r="J427" i="44"/>
  <c r="I427" i="44"/>
  <c r="H427" i="44"/>
  <c r="G427" i="44"/>
  <c r="F427" i="44"/>
  <c r="K426" i="44"/>
  <c r="J426" i="44"/>
  <c r="I426" i="44"/>
  <c r="H426" i="44"/>
  <c r="G426" i="44"/>
  <c r="F426" i="44"/>
  <c r="K425" i="44"/>
  <c r="J425" i="44"/>
  <c r="I425" i="44"/>
  <c r="H425" i="44"/>
  <c r="G425" i="44"/>
  <c r="F425" i="44"/>
  <c r="K424" i="44"/>
  <c r="J424" i="44"/>
  <c r="I424" i="44"/>
  <c r="H424" i="44"/>
  <c r="G424" i="44"/>
  <c r="F424" i="44"/>
  <c r="K423" i="44"/>
  <c r="J423" i="44"/>
  <c r="I423" i="44"/>
  <c r="H423" i="44"/>
  <c r="G423" i="44"/>
  <c r="F423" i="44"/>
  <c r="K422" i="44"/>
  <c r="J422" i="44"/>
  <c r="I422" i="44"/>
  <c r="H422" i="44"/>
  <c r="G422" i="44"/>
  <c r="F422" i="44"/>
  <c r="K421" i="44"/>
  <c r="J421" i="44"/>
  <c r="I421" i="44"/>
  <c r="H421" i="44"/>
  <c r="G421" i="44"/>
  <c r="F421" i="44"/>
  <c r="K420" i="44"/>
  <c r="J420" i="44"/>
  <c r="I420" i="44"/>
  <c r="H420" i="44"/>
  <c r="G420" i="44"/>
  <c r="F420" i="44"/>
  <c r="K419" i="44"/>
  <c r="J419" i="44"/>
  <c r="I419" i="44"/>
  <c r="H419" i="44"/>
  <c r="G419" i="44"/>
  <c r="F419" i="44"/>
  <c r="K418" i="44"/>
  <c r="J418" i="44"/>
  <c r="I418" i="44"/>
  <c r="H418" i="44"/>
  <c r="G418" i="44"/>
  <c r="F418" i="44"/>
  <c r="K417" i="44"/>
  <c r="J417" i="44"/>
  <c r="I417" i="44"/>
  <c r="H417" i="44"/>
  <c r="G417" i="44"/>
  <c r="F417" i="44"/>
  <c r="K416" i="44"/>
  <c r="J416" i="44"/>
  <c r="I416" i="44"/>
  <c r="H416" i="44"/>
  <c r="G416" i="44"/>
  <c r="F416" i="44"/>
  <c r="K415" i="44"/>
  <c r="J415" i="44"/>
  <c r="I415" i="44"/>
  <c r="H415" i="44"/>
  <c r="G415" i="44"/>
  <c r="F415" i="44"/>
  <c r="K414" i="44"/>
  <c r="J414" i="44"/>
  <c r="I414" i="44"/>
  <c r="H414" i="44"/>
  <c r="G414" i="44"/>
  <c r="F414" i="44"/>
  <c r="K413" i="44"/>
  <c r="J413" i="44"/>
  <c r="I413" i="44"/>
  <c r="H413" i="44"/>
  <c r="G413" i="44"/>
  <c r="F413" i="44"/>
  <c r="F412" i="44"/>
  <c r="G412" i="44" s="1"/>
  <c r="H412" i="44" s="1"/>
  <c r="I412" i="44" s="1"/>
  <c r="J412" i="44" s="1"/>
  <c r="K412" i="44" s="1"/>
  <c r="K411" i="44"/>
  <c r="J411" i="44"/>
  <c r="I411" i="44"/>
  <c r="H411" i="44"/>
  <c r="G411" i="44"/>
  <c r="F411" i="44"/>
  <c r="K410" i="44"/>
  <c r="J410" i="44"/>
  <c r="I410" i="44"/>
  <c r="H410" i="44"/>
  <c r="G410" i="44"/>
  <c r="F410" i="44"/>
  <c r="K409" i="44"/>
  <c r="J409" i="44"/>
  <c r="I409" i="44"/>
  <c r="H409" i="44"/>
  <c r="G409" i="44"/>
  <c r="F409" i="44"/>
  <c r="K408" i="44"/>
  <c r="J408" i="44"/>
  <c r="I408" i="44"/>
  <c r="H408" i="44"/>
  <c r="G408" i="44"/>
  <c r="F408" i="44"/>
  <c r="K407" i="44"/>
  <c r="J407" i="44"/>
  <c r="I407" i="44"/>
  <c r="H407" i="44"/>
  <c r="G407" i="44"/>
  <c r="F407" i="44"/>
  <c r="K406" i="44"/>
  <c r="J406" i="44"/>
  <c r="I406" i="44"/>
  <c r="H406" i="44"/>
  <c r="G406" i="44"/>
  <c r="F406" i="44"/>
  <c r="K405" i="44"/>
  <c r="J405" i="44"/>
  <c r="I405" i="44"/>
  <c r="H405" i="44"/>
  <c r="G405" i="44"/>
  <c r="F405" i="44"/>
  <c r="K404" i="44"/>
  <c r="J404" i="44"/>
  <c r="I404" i="44"/>
  <c r="H404" i="44"/>
  <c r="G404" i="44"/>
  <c r="F404" i="44"/>
  <c r="K403" i="44"/>
  <c r="J403" i="44"/>
  <c r="I403" i="44"/>
  <c r="H403" i="44"/>
  <c r="G403" i="44"/>
  <c r="F403" i="44"/>
  <c r="K402" i="44"/>
  <c r="J402" i="44"/>
  <c r="I402" i="44"/>
  <c r="H402" i="44"/>
  <c r="G402" i="44"/>
  <c r="F402" i="44"/>
  <c r="K401" i="44"/>
  <c r="J401" i="44"/>
  <c r="I401" i="44"/>
  <c r="H401" i="44"/>
  <c r="G401" i="44"/>
  <c r="F401" i="44"/>
  <c r="K400" i="44"/>
  <c r="J400" i="44"/>
  <c r="I400" i="44"/>
  <c r="H400" i="44"/>
  <c r="G400" i="44"/>
  <c r="F400" i="44"/>
  <c r="K399" i="44"/>
  <c r="J399" i="44"/>
  <c r="I399" i="44"/>
  <c r="H399" i="44"/>
  <c r="G399" i="44"/>
  <c r="F399" i="44"/>
  <c r="K398" i="44"/>
  <c r="J398" i="44"/>
  <c r="I398" i="44"/>
  <c r="H398" i="44"/>
  <c r="G398" i="44"/>
  <c r="F398" i="44"/>
  <c r="K397" i="44"/>
  <c r="J397" i="44"/>
  <c r="I397" i="44"/>
  <c r="H397" i="44"/>
  <c r="G397" i="44"/>
  <c r="F397" i="44"/>
  <c r="K396" i="44"/>
  <c r="J396" i="44"/>
  <c r="I396" i="44"/>
  <c r="H396" i="44"/>
  <c r="G396" i="44"/>
  <c r="F396" i="44"/>
  <c r="K395" i="44"/>
  <c r="J395" i="44"/>
  <c r="I395" i="44"/>
  <c r="H395" i="44"/>
  <c r="G395" i="44"/>
  <c r="F395" i="44"/>
  <c r="K394" i="44"/>
  <c r="J394" i="44"/>
  <c r="I394" i="44"/>
  <c r="H394" i="44"/>
  <c r="G394" i="44"/>
  <c r="F394" i="44"/>
  <c r="K393" i="44"/>
  <c r="J393" i="44"/>
  <c r="I393" i="44"/>
  <c r="H393" i="44"/>
  <c r="G393" i="44"/>
  <c r="F393" i="44"/>
  <c r="K392" i="44"/>
  <c r="J392" i="44"/>
  <c r="I392" i="44"/>
  <c r="H392" i="44"/>
  <c r="G392" i="44"/>
  <c r="F392" i="44"/>
  <c r="K391" i="44"/>
  <c r="J391" i="44"/>
  <c r="I391" i="44"/>
  <c r="H391" i="44"/>
  <c r="G391" i="44"/>
  <c r="F391" i="44"/>
  <c r="K390" i="44"/>
  <c r="J390" i="44"/>
  <c r="I390" i="44"/>
  <c r="H390" i="44"/>
  <c r="G390" i="44"/>
  <c r="F390" i="44"/>
  <c r="K389" i="44"/>
  <c r="J389" i="44"/>
  <c r="I389" i="44"/>
  <c r="H389" i="44"/>
  <c r="G389" i="44"/>
  <c r="F389" i="44"/>
  <c r="K388" i="44"/>
  <c r="J388" i="44"/>
  <c r="I388" i="44"/>
  <c r="H388" i="44"/>
  <c r="G388" i="44"/>
  <c r="F388" i="44"/>
  <c r="K387" i="44"/>
  <c r="J387" i="44"/>
  <c r="I387" i="44"/>
  <c r="H387" i="44"/>
  <c r="G387" i="44"/>
  <c r="F387" i="44"/>
  <c r="K386" i="44"/>
  <c r="J386" i="44"/>
  <c r="I386" i="44"/>
  <c r="H386" i="44"/>
  <c r="G386" i="44"/>
  <c r="F386" i="44"/>
  <c r="K385" i="44"/>
  <c r="J385" i="44"/>
  <c r="I385" i="44"/>
  <c r="H385" i="44"/>
  <c r="G385" i="44"/>
  <c r="F385" i="44"/>
  <c r="K384" i="44"/>
  <c r="J384" i="44"/>
  <c r="I384" i="44"/>
  <c r="H384" i="44"/>
  <c r="G384" i="44"/>
  <c r="F384" i="44"/>
  <c r="K383" i="44"/>
  <c r="J383" i="44"/>
  <c r="I383" i="44"/>
  <c r="H383" i="44"/>
  <c r="G383" i="44"/>
  <c r="F383" i="44"/>
  <c r="K382" i="44"/>
  <c r="J382" i="44"/>
  <c r="I382" i="44"/>
  <c r="H382" i="44"/>
  <c r="G382" i="44"/>
  <c r="F382" i="44"/>
  <c r="K381" i="44"/>
  <c r="J381" i="44"/>
  <c r="I381" i="44"/>
  <c r="H381" i="44"/>
  <c r="G381" i="44"/>
  <c r="F381" i="44"/>
  <c r="K380" i="44"/>
  <c r="J380" i="44"/>
  <c r="I380" i="44"/>
  <c r="H380" i="44"/>
  <c r="G380" i="44"/>
  <c r="F380" i="44"/>
  <c r="K379" i="44"/>
  <c r="J379" i="44"/>
  <c r="I379" i="44"/>
  <c r="H379" i="44"/>
  <c r="G379" i="44"/>
  <c r="F379" i="44"/>
  <c r="K378" i="44"/>
  <c r="J378" i="44"/>
  <c r="I378" i="44"/>
  <c r="H378" i="44"/>
  <c r="G378" i="44"/>
  <c r="F378" i="44"/>
  <c r="K377" i="44"/>
  <c r="J377" i="44"/>
  <c r="I377" i="44"/>
  <c r="H377" i="44"/>
  <c r="G377" i="44"/>
  <c r="F377" i="44"/>
  <c r="K376" i="44"/>
  <c r="J376" i="44"/>
  <c r="I376" i="44"/>
  <c r="H376" i="44"/>
  <c r="G376" i="44"/>
  <c r="F376" i="44"/>
  <c r="K375" i="44"/>
  <c r="J375" i="44"/>
  <c r="I375" i="44"/>
  <c r="H375" i="44"/>
  <c r="G375" i="44"/>
  <c r="F375" i="44"/>
  <c r="K374" i="44"/>
  <c r="J374" i="44"/>
  <c r="I374" i="44"/>
  <c r="H374" i="44"/>
  <c r="G374" i="44"/>
  <c r="F374" i="44"/>
  <c r="K373" i="44"/>
  <c r="J373" i="44"/>
  <c r="I373" i="44"/>
  <c r="H373" i="44"/>
  <c r="G373" i="44"/>
  <c r="F373" i="44"/>
  <c r="K372" i="44"/>
  <c r="J372" i="44"/>
  <c r="I372" i="44"/>
  <c r="H372" i="44"/>
  <c r="G372" i="44"/>
  <c r="F372" i="44"/>
  <c r="K371" i="44"/>
  <c r="J371" i="44"/>
  <c r="I371" i="44"/>
  <c r="H371" i="44"/>
  <c r="G371" i="44"/>
  <c r="F371" i="44"/>
  <c r="K370" i="44"/>
  <c r="J370" i="44"/>
  <c r="I370" i="44"/>
  <c r="H370" i="44"/>
  <c r="G370" i="44"/>
  <c r="F370" i="44"/>
  <c r="K369" i="44"/>
  <c r="J369" i="44"/>
  <c r="I369" i="44"/>
  <c r="H369" i="44"/>
  <c r="G369" i="44"/>
  <c r="F369" i="44"/>
  <c r="K368" i="44"/>
  <c r="J368" i="44"/>
  <c r="I368" i="44"/>
  <c r="H368" i="44"/>
  <c r="G368" i="44"/>
  <c r="F368" i="44"/>
  <c r="K367" i="44"/>
  <c r="J367" i="44"/>
  <c r="I367" i="44"/>
  <c r="H367" i="44"/>
  <c r="G367" i="44"/>
  <c r="F367" i="44"/>
  <c r="K366" i="44"/>
  <c r="J366" i="44"/>
  <c r="I366" i="44"/>
  <c r="H366" i="44"/>
  <c r="G366" i="44"/>
  <c r="F366" i="44"/>
  <c r="K365" i="44"/>
  <c r="J365" i="44"/>
  <c r="I365" i="44"/>
  <c r="H365" i="44"/>
  <c r="G365" i="44"/>
  <c r="F365" i="44"/>
  <c r="K364" i="44"/>
  <c r="J364" i="44"/>
  <c r="I364" i="44"/>
  <c r="H364" i="44"/>
  <c r="G364" i="44"/>
  <c r="F364" i="44"/>
  <c r="K363" i="44"/>
  <c r="J363" i="44"/>
  <c r="I363" i="44"/>
  <c r="H363" i="44"/>
  <c r="G363" i="44"/>
  <c r="F363" i="44"/>
  <c r="K362" i="44"/>
  <c r="J362" i="44"/>
  <c r="I362" i="44"/>
  <c r="H362" i="44"/>
  <c r="G362" i="44"/>
  <c r="F362" i="44"/>
  <c r="K361" i="44"/>
  <c r="J361" i="44"/>
  <c r="I361" i="44"/>
  <c r="H361" i="44"/>
  <c r="G361" i="44"/>
  <c r="F361" i="44"/>
  <c r="K360" i="44"/>
  <c r="J360" i="44"/>
  <c r="I360" i="44"/>
  <c r="H360" i="44"/>
  <c r="G360" i="44"/>
  <c r="F360" i="44"/>
  <c r="K359" i="44"/>
  <c r="J359" i="44"/>
  <c r="I359" i="44"/>
  <c r="H359" i="44"/>
  <c r="G359" i="44"/>
  <c r="F359" i="44"/>
  <c r="K358" i="44"/>
  <c r="J358" i="44"/>
  <c r="I358" i="44"/>
  <c r="H358" i="44"/>
  <c r="G358" i="44"/>
  <c r="F358" i="44"/>
  <c r="K357" i="44"/>
  <c r="J357" i="44"/>
  <c r="I357" i="44"/>
  <c r="H357" i="44"/>
  <c r="G357" i="44"/>
  <c r="F357" i="44"/>
  <c r="K356" i="44"/>
  <c r="J356" i="44"/>
  <c r="I356" i="44"/>
  <c r="H356" i="44"/>
  <c r="G356" i="44"/>
  <c r="F356" i="44"/>
  <c r="K355" i="44"/>
  <c r="J355" i="44"/>
  <c r="I355" i="44"/>
  <c r="H355" i="44"/>
  <c r="G355" i="44"/>
  <c r="F355" i="44"/>
  <c r="K354" i="44"/>
  <c r="J354" i="44"/>
  <c r="I354" i="44"/>
  <c r="H354" i="44"/>
  <c r="G354" i="44"/>
  <c r="F354" i="44"/>
  <c r="K353" i="44"/>
  <c r="J353" i="44"/>
  <c r="I353" i="44"/>
  <c r="H353" i="44"/>
  <c r="G353" i="44"/>
  <c r="F353" i="44"/>
  <c r="K352" i="44"/>
  <c r="J352" i="44"/>
  <c r="I352" i="44"/>
  <c r="H352" i="44"/>
  <c r="G352" i="44"/>
  <c r="F352" i="44"/>
  <c r="K351" i="44"/>
  <c r="J351" i="44"/>
  <c r="I351" i="44"/>
  <c r="H351" i="44"/>
  <c r="G351" i="44"/>
  <c r="F351" i="44"/>
  <c r="K350" i="44"/>
  <c r="J350" i="44"/>
  <c r="I350" i="44"/>
  <c r="H350" i="44"/>
  <c r="G350" i="44"/>
  <c r="F350" i="44"/>
  <c r="K349" i="44"/>
  <c r="J349" i="44"/>
  <c r="I349" i="44"/>
  <c r="H349" i="44"/>
  <c r="G349" i="44"/>
  <c r="F349" i="44"/>
  <c r="K348" i="44"/>
  <c r="J348" i="44"/>
  <c r="I348" i="44"/>
  <c r="H348" i="44"/>
  <c r="G348" i="44"/>
  <c r="F348" i="44"/>
  <c r="K347" i="44"/>
  <c r="J347" i="44"/>
  <c r="I347" i="44"/>
  <c r="H347" i="44"/>
  <c r="G347" i="44"/>
  <c r="F347" i="44"/>
  <c r="K346" i="44"/>
  <c r="J346" i="44"/>
  <c r="I346" i="44"/>
  <c r="H346" i="44"/>
  <c r="G346" i="44"/>
  <c r="F346" i="44"/>
  <c r="K345" i="44"/>
  <c r="J345" i="44"/>
  <c r="I345" i="44"/>
  <c r="H345" i="44"/>
  <c r="G345" i="44"/>
  <c r="F345" i="44"/>
  <c r="K344" i="44"/>
  <c r="J344" i="44"/>
  <c r="I344" i="44"/>
  <c r="H344" i="44"/>
  <c r="G344" i="44"/>
  <c r="F344" i="44"/>
  <c r="K343" i="44"/>
  <c r="J343" i="44"/>
  <c r="I343" i="44"/>
  <c r="H343" i="44"/>
  <c r="G343" i="44"/>
  <c r="F343" i="44"/>
  <c r="K342" i="44"/>
  <c r="J342" i="44"/>
  <c r="I342" i="44"/>
  <c r="H342" i="44"/>
  <c r="G342" i="44"/>
  <c r="F342" i="44"/>
  <c r="K341" i="44"/>
  <c r="J341" i="44"/>
  <c r="I341" i="44"/>
  <c r="H341" i="44"/>
  <c r="G341" i="44"/>
  <c r="F341" i="44"/>
  <c r="K340" i="44"/>
  <c r="J340" i="44"/>
  <c r="I340" i="44"/>
  <c r="H340" i="44"/>
  <c r="G340" i="44"/>
  <c r="F340" i="44"/>
  <c r="K339" i="44"/>
  <c r="J339" i="44"/>
  <c r="I339" i="44"/>
  <c r="H339" i="44"/>
  <c r="G339" i="44"/>
  <c r="F339" i="44"/>
  <c r="K338" i="44"/>
  <c r="J338" i="44"/>
  <c r="I338" i="44"/>
  <c r="H338" i="44"/>
  <c r="G338" i="44"/>
  <c r="F338" i="44"/>
  <c r="K337" i="44"/>
  <c r="J337" i="44"/>
  <c r="I337" i="44"/>
  <c r="H337" i="44"/>
  <c r="G337" i="44"/>
  <c r="F337" i="44"/>
  <c r="K336" i="44"/>
  <c r="J336" i="44"/>
  <c r="I336" i="44"/>
  <c r="H336" i="44"/>
  <c r="G336" i="44"/>
  <c r="F336" i="44"/>
  <c r="K335" i="44"/>
  <c r="J335" i="44"/>
  <c r="I335" i="44"/>
  <c r="H335" i="44"/>
  <c r="G335" i="44"/>
  <c r="F335" i="44"/>
  <c r="K334" i="44"/>
  <c r="J334" i="44"/>
  <c r="I334" i="44"/>
  <c r="H334" i="44"/>
  <c r="G334" i="44"/>
  <c r="F334" i="44"/>
  <c r="K333" i="44"/>
  <c r="J333" i="44"/>
  <c r="I333" i="44"/>
  <c r="H333" i="44"/>
  <c r="G333" i="44"/>
  <c r="F333" i="44"/>
  <c r="K332" i="44"/>
  <c r="J332" i="44"/>
  <c r="I332" i="44"/>
  <c r="H332" i="44"/>
  <c r="G332" i="44"/>
  <c r="F332" i="44"/>
  <c r="K331" i="44"/>
  <c r="J331" i="44"/>
  <c r="I331" i="44"/>
  <c r="H331" i="44"/>
  <c r="G331" i="44"/>
  <c r="F331" i="44"/>
  <c r="K330" i="44"/>
  <c r="J330" i="44"/>
  <c r="I330" i="44"/>
  <c r="H330" i="44"/>
  <c r="G330" i="44"/>
  <c r="F330" i="44"/>
  <c r="K329" i="44"/>
  <c r="J329" i="44"/>
  <c r="I329" i="44"/>
  <c r="H329" i="44"/>
  <c r="G329" i="44"/>
  <c r="F329" i="44"/>
  <c r="K328" i="44"/>
  <c r="J328" i="44"/>
  <c r="I328" i="44"/>
  <c r="H328" i="44"/>
  <c r="G328" i="44"/>
  <c r="F328" i="44"/>
  <c r="K327" i="44"/>
  <c r="J327" i="44"/>
  <c r="I327" i="44"/>
  <c r="H327" i="44"/>
  <c r="G327" i="44"/>
  <c r="F327" i="44"/>
  <c r="K326" i="44"/>
  <c r="J326" i="44"/>
  <c r="I326" i="44"/>
  <c r="H326" i="44"/>
  <c r="G326" i="44"/>
  <c r="F326" i="44"/>
  <c r="K325" i="44"/>
  <c r="J325" i="44"/>
  <c r="I325" i="44"/>
  <c r="H325" i="44"/>
  <c r="G325" i="44"/>
  <c r="F325" i="44"/>
  <c r="K324" i="44"/>
  <c r="J324" i="44"/>
  <c r="I324" i="44"/>
  <c r="H324" i="44"/>
  <c r="G324" i="44"/>
  <c r="F324" i="44"/>
  <c r="K323" i="44"/>
  <c r="J323" i="44"/>
  <c r="I323" i="44"/>
  <c r="H323" i="44"/>
  <c r="G323" i="44"/>
  <c r="F323" i="44"/>
  <c r="K322" i="44"/>
  <c r="J322" i="44"/>
  <c r="I322" i="44"/>
  <c r="H322" i="44"/>
  <c r="G322" i="44"/>
  <c r="F322" i="44"/>
  <c r="K321" i="44"/>
  <c r="J321" i="44"/>
  <c r="I321" i="44"/>
  <c r="H321" i="44"/>
  <c r="G321" i="44"/>
  <c r="F321" i="44"/>
  <c r="K320" i="44"/>
  <c r="J320" i="44"/>
  <c r="I320" i="44"/>
  <c r="H320" i="44"/>
  <c r="G320" i="44"/>
  <c r="F320" i="44"/>
  <c r="K319" i="44"/>
  <c r="J319" i="44"/>
  <c r="I319" i="44"/>
  <c r="H319" i="44"/>
  <c r="G319" i="44"/>
  <c r="F319" i="44"/>
  <c r="K318" i="44"/>
  <c r="J318" i="44"/>
  <c r="I318" i="44"/>
  <c r="H318" i="44"/>
  <c r="G318" i="44"/>
  <c r="F318" i="44"/>
  <c r="K317" i="44"/>
  <c r="J317" i="44"/>
  <c r="I317" i="44"/>
  <c r="H317" i="44"/>
  <c r="G317" i="44"/>
  <c r="F317" i="44"/>
  <c r="K316" i="44"/>
  <c r="J316" i="44"/>
  <c r="I316" i="44"/>
  <c r="H316" i="44"/>
  <c r="G316" i="44"/>
  <c r="F316" i="44"/>
  <c r="K315" i="44"/>
  <c r="J315" i="44"/>
  <c r="I315" i="44"/>
  <c r="H315" i="44"/>
  <c r="G315" i="44"/>
  <c r="F315" i="44"/>
  <c r="K314" i="44"/>
  <c r="J314" i="44"/>
  <c r="I314" i="44"/>
  <c r="H314" i="44"/>
  <c r="G314" i="44"/>
  <c r="F314" i="44"/>
  <c r="K313" i="44"/>
  <c r="J313" i="44"/>
  <c r="I313" i="44"/>
  <c r="H313" i="44"/>
  <c r="G313" i="44"/>
  <c r="F313" i="44"/>
  <c r="K312" i="44"/>
  <c r="J312" i="44"/>
  <c r="I312" i="44"/>
  <c r="H312" i="44"/>
  <c r="G312" i="44"/>
  <c r="F312" i="44"/>
  <c r="K311" i="44"/>
  <c r="J311" i="44"/>
  <c r="I311" i="44"/>
  <c r="H311" i="44"/>
  <c r="G311" i="44"/>
  <c r="F311" i="44"/>
  <c r="K310" i="44"/>
  <c r="J310" i="44"/>
  <c r="I310" i="44"/>
  <c r="H310" i="44"/>
  <c r="G310" i="44"/>
  <c r="F310" i="44"/>
  <c r="K309" i="44"/>
  <c r="J309" i="44"/>
  <c r="I309" i="44"/>
  <c r="H309" i="44"/>
  <c r="G309" i="44"/>
  <c r="F309" i="44"/>
  <c r="K308" i="44"/>
  <c r="J308" i="44"/>
  <c r="I308" i="44"/>
  <c r="H308" i="44"/>
  <c r="G308" i="44"/>
  <c r="F308" i="44"/>
  <c r="K307" i="44"/>
  <c r="J307" i="44"/>
  <c r="I307" i="44"/>
  <c r="H307" i="44"/>
  <c r="G307" i="44"/>
  <c r="F307" i="44"/>
  <c r="K306" i="44"/>
  <c r="J306" i="44"/>
  <c r="I306" i="44"/>
  <c r="H306" i="44"/>
  <c r="G306" i="44"/>
  <c r="F306" i="44"/>
  <c r="K305" i="44"/>
  <c r="J305" i="44"/>
  <c r="I305" i="44"/>
  <c r="H305" i="44"/>
  <c r="G305" i="44"/>
  <c r="F305" i="44"/>
  <c r="K304" i="44"/>
  <c r="J304" i="44"/>
  <c r="I304" i="44"/>
  <c r="H304" i="44"/>
  <c r="G304" i="44"/>
  <c r="F304" i="44"/>
  <c r="K303" i="44"/>
  <c r="J303" i="44"/>
  <c r="I303" i="44"/>
  <c r="H303" i="44"/>
  <c r="G303" i="44"/>
  <c r="F303" i="44"/>
  <c r="K302" i="44"/>
  <c r="J302" i="44"/>
  <c r="I302" i="44"/>
  <c r="H302" i="44"/>
  <c r="G302" i="44"/>
  <c r="F302" i="44"/>
  <c r="K301" i="44"/>
  <c r="J301" i="44"/>
  <c r="I301" i="44"/>
  <c r="H301" i="44"/>
  <c r="G301" i="44"/>
  <c r="F301" i="44"/>
  <c r="K300" i="44"/>
  <c r="J300" i="44"/>
  <c r="I300" i="44"/>
  <c r="H300" i="44"/>
  <c r="G300" i="44"/>
  <c r="F300" i="44"/>
  <c r="K299" i="44"/>
  <c r="J299" i="44"/>
  <c r="I299" i="44"/>
  <c r="H299" i="44"/>
  <c r="G299" i="44"/>
  <c r="F299" i="44"/>
  <c r="K298" i="44"/>
  <c r="J298" i="44"/>
  <c r="I298" i="44"/>
  <c r="H298" i="44"/>
  <c r="G298" i="44"/>
  <c r="F298" i="44"/>
  <c r="K297" i="44"/>
  <c r="J297" i="44"/>
  <c r="I297" i="44"/>
  <c r="H297" i="44"/>
  <c r="G297" i="44"/>
  <c r="F297" i="44"/>
  <c r="K296" i="44"/>
  <c r="J296" i="44"/>
  <c r="I296" i="44"/>
  <c r="H296" i="44"/>
  <c r="G296" i="44"/>
  <c r="F296" i="44"/>
  <c r="K295" i="44"/>
  <c r="J295" i="44"/>
  <c r="I295" i="44"/>
  <c r="H295" i="44"/>
  <c r="G295" i="44"/>
  <c r="F295" i="44"/>
  <c r="K294" i="44"/>
  <c r="J294" i="44"/>
  <c r="I294" i="44"/>
  <c r="H294" i="44"/>
  <c r="G294" i="44"/>
  <c r="F294" i="44"/>
  <c r="K293" i="44"/>
  <c r="J293" i="44"/>
  <c r="I293" i="44"/>
  <c r="H293" i="44"/>
  <c r="G293" i="44"/>
  <c r="F293" i="44"/>
  <c r="K292" i="44"/>
  <c r="J292" i="44"/>
  <c r="I292" i="44"/>
  <c r="H292" i="44"/>
  <c r="G292" i="44"/>
  <c r="F292" i="44"/>
  <c r="K291" i="44"/>
  <c r="J291" i="44"/>
  <c r="I291" i="44"/>
  <c r="H291" i="44"/>
  <c r="G291" i="44"/>
  <c r="F291" i="44"/>
  <c r="K290" i="44"/>
  <c r="J290" i="44"/>
  <c r="I290" i="44"/>
  <c r="H290" i="44"/>
  <c r="G290" i="44"/>
  <c r="F290" i="44"/>
  <c r="K289" i="44"/>
  <c r="J289" i="44"/>
  <c r="I289" i="44"/>
  <c r="H289" i="44"/>
  <c r="G289" i="44"/>
  <c r="F289" i="44"/>
  <c r="K288" i="44"/>
  <c r="J288" i="44"/>
  <c r="I288" i="44"/>
  <c r="H288" i="44"/>
  <c r="G288" i="44"/>
  <c r="F288" i="44"/>
  <c r="K287" i="44"/>
  <c r="J287" i="44"/>
  <c r="I287" i="44"/>
  <c r="H287" i="44"/>
  <c r="G287" i="44"/>
  <c r="F287" i="44"/>
  <c r="K286" i="44"/>
  <c r="J286" i="44"/>
  <c r="I286" i="44"/>
  <c r="H286" i="44"/>
  <c r="G286" i="44"/>
  <c r="F286" i="44"/>
  <c r="K285" i="44"/>
  <c r="J285" i="44"/>
  <c r="I285" i="44"/>
  <c r="H285" i="44"/>
  <c r="G285" i="44"/>
  <c r="F285" i="44"/>
  <c r="K284" i="44"/>
  <c r="J284" i="44"/>
  <c r="I284" i="44"/>
  <c r="H284" i="44"/>
  <c r="G284" i="44"/>
  <c r="F284" i="44"/>
  <c r="K283" i="44"/>
  <c r="J283" i="44"/>
  <c r="I283" i="44"/>
  <c r="H283" i="44"/>
  <c r="G283" i="44"/>
  <c r="F283" i="44"/>
  <c r="K282" i="44"/>
  <c r="J282" i="44"/>
  <c r="I282" i="44"/>
  <c r="H282" i="44"/>
  <c r="G282" i="44"/>
  <c r="F282" i="44"/>
  <c r="K281" i="44"/>
  <c r="J281" i="44"/>
  <c r="I281" i="44"/>
  <c r="H281" i="44"/>
  <c r="G281" i="44"/>
  <c r="F281" i="44"/>
  <c r="K280" i="44"/>
  <c r="J280" i="44"/>
  <c r="I280" i="44"/>
  <c r="H280" i="44"/>
  <c r="G280" i="44"/>
  <c r="F280" i="44"/>
  <c r="K279" i="44"/>
  <c r="J279" i="44"/>
  <c r="I279" i="44"/>
  <c r="H279" i="44"/>
  <c r="G279" i="44"/>
  <c r="F279" i="44"/>
  <c r="K278" i="44"/>
  <c r="J278" i="44"/>
  <c r="I278" i="44"/>
  <c r="H278" i="44"/>
  <c r="G278" i="44"/>
  <c r="F278" i="44"/>
  <c r="K276" i="44"/>
  <c r="J276" i="44"/>
  <c r="I276" i="44"/>
  <c r="H276" i="44"/>
  <c r="G276" i="44"/>
  <c r="F276" i="44"/>
  <c r="K275" i="44"/>
  <c r="J275" i="44"/>
  <c r="I275" i="44"/>
  <c r="H275" i="44"/>
  <c r="G275" i="44"/>
  <c r="F275" i="44"/>
  <c r="K274" i="44"/>
  <c r="J274" i="44"/>
  <c r="I274" i="44"/>
  <c r="H274" i="44"/>
  <c r="G274" i="44"/>
  <c r="F274" i="44"/>
  <c r="K273" i="44"/>
  <c r="J273" i="44"/>
  <c r="I273" i="44"/>
  <c r="H273" i="44"/>
  <c r="G273" i="44"/>
  <c r="F273" i="44"/>
  <c r="K272" i="44"/>
  <c r="J272" i="44"/>
  <c r="I272" i="44"/>
  <c r="H272" i="44"/>
  <c r="G272" i="44"/>
  <c r="F272" i="44"/>
  <c r="K271" i="44"/>
  <c r="J271" i="44"/>
  <c r="I271" i="44"/>
  <c r="H271" i="44"/>
  <c r="G271" i="44"/>
  <c r="F271" i="44"/>
  <c r="K270" i="44"/>
  <c r="J270" i="44"/>
  <c r="I270" i="44"/>
  <c r="H270" i="44"/>
  <c r="G270" i="44"/>
  <c r="F270" i="44"/>
  <c r="K269" i="44"/>
  <c r="J269" i="44"/>
  <c r="I269" i="44"/>
  <c r="H269" i="44"/>
  <c r="G269" i="44"/>
  <c r="F269" i="44"/>
  <c r="K268" i="44"/>
  <c r="J268" i="44"/>
  <c r="I268" i="44"/>
  <c r="H268" i="44"/>
  <c r="G268" i="44"/>
  <c r="F268" i="44"/>
  <c r="K267" i="44"/>
  <c r="J267" i="44"/>
  <c r="I267" i="44"/>
  <c r="H267" i="44"/>
  <c r="G267" i="44"/>
  <c r="F267" i="44"/>
  <c r="K266" i="44"/>
  <c r="J266" i="44"/>
  <c r="I266" i="44"/>
  <c r="H266" i="44"/>
  <c r="G266" i="44"/>
  <c r="F266" i="44"/>
  <c r="K265" i="44"/>
  <c r="J265" i="44"/>
  <c r="I265" i="44"/>
  <c r="H265" i="44"/>
  <c r="G265" i="44"/>
  <c r="F265" i="44"/>
  <c r="K264" i="44"/>
  <c r="J264" i="44"/>
  <c r="I264" i="44"/>
  <c r="H264" i="44"/>
  <c r="G264" i="44"/>
  <c r="F264" i="44"/>
  <c r="K263" i="44"/>
  <c r="J263" i="44"/>
  <c r="I263" i="44"/>
  <c r="H263" i="44"/>
  <c r="G263" i="44"/>
  <c r="F263" i="44"/>
  <c r="K262" i="44"/>
  <c r="J262" i="44"/>
  <c r="I262" i="44"/>
  <c r="H262" i="44"/>
  <c r="G262" i="44"/>
  <c r="F262" i="44"/>
  <c r="K261" i="44"/>
  <c r="J261" i="44"/>
  <c r="I261" i="44"/>
  <c r="H261" i="44"/>
  <c r="G261" i="44"/>
  <c r="F261" i="44"/>
  <c r="K260" i="44"/>
  <c r="J260" i="44"/>
  <c r="I260" i="44"/>
  <c r="H260" i="44"/>
  <c r="G260" i="44"/>
  <c r="F260" i="44"/>
  <c r="K259" i="44"/>
  <c r="J259" i="44"/>
  <c r="I259" i="44"/>
  <c r="H259" i="44"/>
  <c r="G259" i="44"/>
  <c r="F259" i="44"/>
  <c r="K258" i="44"/>
  <c r="J258" i="44"/>
  <c r="I258" i="44"/>
  <c r="H258" i="44"/>
  <c r="G258" i="44"/>
  <c r="F258" i="44"/>
  <c r="K257" i="44"/>
  <c r="J257" i="44"/>
  <c r="I257" i="44"/>
  <c r="H257" i="44"/>
  <c r="G257" i="44"/>
  <c r="F257" i="44"/>
  <c r="K256" i="44"/>
  <c r="J256" i="44"/>
  <c r="I256" i="44"/>
  <c r="H256" i="44"/>
  <c r="G256" i="44"/>
  <c r="F256" i="44"/>
  <c r="K255" i="44"/>
  <c r="J255" i="44"/>
  <c r="I255" i="44"/>
  <c r="H255" i="44"/>
  <c r="G255" i="44"/>
  <c r="F255" i="44"/>
  <c r="K254" i="44"/>
  <c r="J254" i="44"/>
  <c r="I254" i="44"/>
  <c r="H254" i="44"/>
  <c r="G254" i="44"/>
  <c r="F254" i="44"/>
  <c r="K253" i="44"/>
  <c r="J253" i="44"/>
  <c r="I253" i="44"/>
  <c r="H253" i="44"/>
  <c r="G253" i="44"/>
  <c r="F253" i="44"/>
  <c r="K252" i="44"/>
  <c r="J252" i="44"/>
  <c r="I252" i="44"/>
  <c r="H252" i="44"/>
  <c r="G252" i="44"/>
  <c r="F252" i="44"/>
  <c r="K251" i="44"/>
  <c r="J251" i="44"/>
  <c r="I251" i="44"/>
  <c r="H251" i="44"/>
  <c r="G251" i="44"/>
  <c r="F251" i="44"/>
  <c r="K250" i="44"/>
  <c r="J250" i="44"/>
  <c r="I250" i="44"/>
  <c r="H250" i="44"/>
  <c r="G250" i="44"/>
  <c r="F250" i="44"/>
  <c r="K249" i="44"/>
  <c r="J249" i="44"/>
  <c r="I249" i="44"/>
  <c r="H249" i="44"/>
  <c r="G249" i="44"/>
  <c r="F249" i="44"/>
  <c r="K248" i="44"/>
  <c r="J248" i="44"/>
  <c r="I248" i="44"/>
  <c r="H248" i="44"/>
  <c r="G248" i="44"/>
  <c r="F248" i="44"/>
  <c r="K247" i="44"/>
  <c r="J247" i="44"/>
  <c r="I247" i="44"/>
  <c r="H247" i="44"/>
  <c r="G247" i="44"/>
  <c r="F247" i="44"/>
  <c r="K246" i="44"/>
  <c r="J246" i="44"/>
  <c r="I246" i="44"/>
  <c r="H246" i="44"/>
  <c r="G246" i="44"/>
  <c r="F246" i="44"/>
  <c r="K245" i="44"/>
  <c r="J245" i="44"/>
  <c r="I245" i="44"/>
  <c r="H245" i="44"/>
  <c r="G245" i="44"/>
  <c r="F245" i="44"/>
  <c r="K244" i="44"/>
  <c r="J244" i="44"/>
  <c r="I244" i="44"/>
  <c r="H244" i="44"/>
  <c r="G244" i="44"/>
  <c r="F244" i="44"/>
  <c r="K240" i="44"/>
  <c r="J240" i="44"/>
  <c r="I240" i="44"/>
  <c r="H240" i="44"/>
  <c r="G240" i="44"/>
  <c r="F240" i="44"/>
  <c r="K239" i="44"/>
  <c r="J239" i="44"/>
  <c r="I239" i="44"/>
  <c r="H239" i="44"/>
  <c r="G239" i="44"/>
  <c r="F239" i="44"/>
  <c r="K238" i="44"/>
  <c r="J238" i="44"/>
  <c r="I238" i="44"/>
  <c r="H238" i="44"/>
  <c r="G238" i="44"/>
  <c r="F238" i="44"/>
  <c r="K237" i="44"/>
  <c r="J237" i="44"/>
  <c r="I237" i="44"/>
  <c r="H237" i="44"/>
  <c r="G237" i="44"/>
  <c r="F237" i="44"/>
  <c r="K236" i="44"/>
  <c r="J236" i="44"/>
  <c r="I236" i="44"/>
  <c r="H236" i="44"/>
  <c r="G236" i="44"/>
  <c r="F236" i="44"/>
  <c r="K234" i="44"/>
  <c r="J234" i="44"/>
  <c r="I234" i="44"/>
  <c r="H234" i="44"/>
  <c r="G234" i="44"/>
  <c r="F234" i="44"/>
  <c r="K233" i="44"/>
  <c r="J233" i="44"/>
  <c r="I233" i="44"/>
  <c r="H233" i="44"/>
  <c r="G233" i="44"/>
  <c r="F233" i="44"/>
  <c r="K232" i="44"/>
  <c r="J232" i="44"/>
  <c r="I232" i="44"/>
  <c r="H232" i="44"/>
  <c r="G232" i="44"/>
  <c r="F232" i="44"/>
  <c r="K231" i="44"/>
  <c r="J231" i="44"/>
  <c r="I231" i="44"/>
  <c r="H231" i="44"/>
  <c r="G231" i="44"/>
  <c r="F231" i="44"/>
  <c r="K230" i="44"/>
  <c r="J230" i="44"/>
  <c r="I230" i="44"/>
  <c r="H230" i="44"/>
  <c r="G230" i="44"/>
  <c r="F230" i="44"/>
  <c r="K229" i="44"/>
  <c r="J229" i="44"/>
  <c r="I229" i="44"/>
  <c r="H229" i="44"/>
  <c r="G229" i="44"/>
  <c r="F229" i="44"/>
  <c r="K228" i="44"/>
  <c r="J228" i="44"/>
  <c r="I228" i="44"/>
  <c r="H228" i="44"/>
  <c r="G228" i="44"/>
  <c r="F228" i="44"/>
  <c r="K227" i="44"/>
  <c r="J227" i="44"/>
  <c r="I227" i="44"/>
  <c r="H227" i="44"/>
  <c r="G227" i="44"/>
  <c r="F227" i="44"/>
  <c r="K226" i="44"/>
  <c r="J226" i="44"/>
  <c r="I226" i="44"/>
  <c r="H226" i="44"/>
  <c r="G226" i="44"/>
  <c r="F226" i="44"/>
  <c r="K225" i="44"/>
  <c r="J225" i="44"/>
  <c r="I225" i="44"/>
  <c r="H225" i="44"/>
  <c r="G225" i="44"/>
  <c r="F225" i="44"/>
  <c r="K224" i="44"/>
  <c r="J224" i="44"/>
  <c r="I224" i="44"/>
  <c r="H224" i="44"/>
  <c r="G224" i="44"/>
  <c r="F224" i="44"/>
  <c r="K223" i="44"/>
  <c r="J223" i="44"/>
  <c r="I223" i="44"/>
  <c r="H223" i="44"/>
  <c r="G223" i="44"/>
  <c r="F223" i="44"/>
  <c r="K222" i="44"/>
  <c r="J222" i="44"/>
  <c r="I222" i="44"/>
  <c r="H222" i="44"/>
  <c r="G222" i="44"/>
  <c r="F222" i="44"/>
  <c r="K221" i="44"/>
  <c r="J221" i="44"/>
  <c r="I221" i="44"/>
  <c r="H221" i="44"/>
  <c r="G221" i="44"/>
  <c r="F221" i="44"/>
  <c r="K220" i="44"/>
  <c r="J220" i="44"/>
  <c r="I220" i="44"/>
  <c r="H220" i="44"/>
  <c r="G220" i="44"/>
  <c r="F220" i="44"/>
  <c r="K219" i="44"/>
  <c r="J219" i="44"/>
  <c r="I219" i="44"/>
  <c r="H219" i="44"/>
  <c r="G219" i="44"/>
  <c r="F219" i="44"/>
  <c r="K218" i="44"/>
  <c r="J218" i="44"/>
  <c r="I218" i="44"/>
  <c r="H218" i="44"/>
  <c r="G218" i="44"/>
  <c r="F218" i="44"/>
  <c r="K217" i="44"/>
  <c r="J217" i="44"/>
  <c r="I217" i="44"/>
  <c r="H217" i="44"/>
  <c r="G217" i="44"/>
  <c r="F217" i="44"/>
  <c r="K216" i="44"/>
  <c r="J216" i="44"/>
  <c r="I216" i="44"/>
  <c r="H216" i="44"/>
  <c r="G216" i="44"/>
  <c r="F216" i="44"/>
  <c r="K215" i="44"/>
  <c r="J215" i="44"/>
  <c r="I215" i="44"/>
  <c r="H215" i="44"/>
  <c r="G215" i="44"/>
  <c r="F215" i="44"/>
  <c r="K214" i="44"/>
  <c r="J214" i="44"/>
  <c r="I214" i="44"/>
  <c r="H214" i="44"/>
  <c r="G214" i="44"/>
  <c r="F214" i="44"/>
  <c r="K213" i="44"/>
  <c r="J213" i="44"/>
  <c r="I213" i="44"/>
  <c r="H213" i="44"/>
  <c r="G213" i="44"/>
  <c r="F213" i="44"/>
  <c r="G212" i="44"/>
  <c r="H212" i="44" s="1"/>
  <c r="I212" i="44" s="1"/>
  <c r="J212" i="44" s="1"/>
  <c r="K212" i="44" s="1"/>
  <c r="G211" i="44"/>
  <c r="H211" i="44" s="1"/>
  <c r="I211" i="44" s="1"/>
  <c r="J211" i="44" s="1"/>
  <c r="K211" i="44" s="1"/>
  <c r="G210" i="44"/>
  <c r="H210" i="44" s="1"/>
  <c r="I210" i="44" s="1"/>
  <c r="J210" i="44" s="1"/>
  <c r="K210" i="44" s="1"/>
  <c r="G209" i="44"/>
  <c r="H209" i="44" s="1"/>
  <c r="I209" i="44" s="1"/>
  <c r="J209" i="44" s="1"/>
  <c r="K209" i="44" s="1"/>
  <c r="G207" i="44"/>
  <c r="H207" i="44" s="1"/>
  <c r="I207" i="44" s="1"/>
  <c r="J207" i="44" s="1"/>
  <c r="K207" i="44" s="1"/>
  <c r="G206" i="44"/>
  <c r="H206" i="44" s="1"/>
  <c r="I206" i="44" s="1"/>
  <c r="J206" i="44" s="1"/>
  <c r="K206" i="44" s="1"/>
  <c r="K205" i="44"/>
  <c r="J205" i="44"/>
  <c r="I205" i="44"/>
  <c r="H205" i="44"/>
  <c r="G205" i="44"/>
  <c r="F205" i="44"/>
  <c r="K204" i="44"/>
  <c r="J204" i="44"/>
  <c r="I204" i="44"/>
  <c r="H204" i="44"/>
  <c r="G204" i="44"/>
  <c r="F204" i="44"/>
  <c r="K203" i="44"/>
  <c r="J203" i="44"/>
  <c r="I203" i="44"/>
  <c r="H203" i="44"/>
  <c r="G203" i="44"/>
  <c r="F203" i="44"/>
  <c r="K202" i="44"/>
  <c r="J202" i="44"/>
  <c r="I202" i="44"/>
  <c r="H202" i="44"/>
  <c r="G202" i="44"/>
  <c r="F202" i="44"/>
  <c r="K201" i="44"/>
  <c r="J201" i="44"/>
  <c r="I201" i="44"/>
  <c r="H201" i="44"/>
  <c r="G201" i="44"/>
  <c r="F201" i="44"/>
  <c r="F200" i="44"/>
  <c r="G200" i="44" s="1"/>
  <c r="H200" i="44" s="1"/>
  <c r="I200" i="44" s="1"/>
  <c r="J200" i="44" s="1"/>
  <c r="K200" i="44" s="1"/>
  <c r="K199" i="44"/>
  <c r="J199" i="44"/>
  <c r="I199" i="44"/>
  <c r="H199" i="44"/>
  <c r="G199" i="44"/>
  <c r="F199" i="44"/>
  <c r="K198" i="44"/>
  <c r="J198" i="44"/>
  <c r="I198" i="44"/>
  <c r="H198" i="44"/>
  <c r="G198" i="44"/>
  <c r="F198" i="44"/>
  <c r="F197" i="44"/>
  <c r="G197" i="44" s="1"/>
  <c r="H197" i="44" s="1"/>
  <c r="I197" i="44" s="1"/>
  <c r="J197" i="44" s="1"/>
  <c r="K197" i="44" s="1"/>
  <c r="F196" i="44"/>
  <c r="G196" i="44" s="1"/>
  <c r="H196" i="44" s="1"/>
  <c r="I196" i="44" s="1"/>
  <c r="J196" i="44" s="1"/>
  <c r="K196" i="44" s="1"/>
  <c r="F195" i="44"/>
  <c r="G195" i="44" s="1"/>
  <c r="H195" i="44" s="1"/>
  <c r="I195" i="44" s="1"/>
  <c r="J195" i="44" s="1"/>
  <c r="K195" i="44" s="1"/>
  <c r="F194" i="44"/>
  <c r="G194" i="44" s="1"/>
  <c r="H194" i="44" s="1"/>
  <c r="I194" i="44" s="1"/>
  <c r="J194" i="44" s="1"/>
  <c r="K194" i="44" s="1"/>
  <c r="K193" i="44"/>
  <c r="J193" i="44"/>
  <c r="I193" i="44"/>
  <c r="H193" i="44"/>
  <c r="G193" i="44"/>
  <c r="F193" i="44"/>
  <c r="K192" i="44"/>
  <c r="J192" i="44"/>
  <c r="I192" i="44"/>
  <c r="H192" i="44"/>
  <c r="G192" i="44"/>
  <c r="F192" i="44"/>
  <c r="F191" i="44"/>
  <c r="G191" i="44" s="1"/>
  <c r="H191" i="44" s="1"/>
  <c r="I191" i="44" s="1"/>
  <c r="J191" i="44" s="1"/>
  <c r="K191" i="44" s="1"/>
  <c r="F190" i="44"/>
  <c r="G190" i="44" s="1"/>
  <c r="H190" i="44" s="1"/>
  <c r="I190" i="44" s="1"/>
  <c r="J190" i="44" s="1"/>
  <c r="K190" i="44" s="1"/>
  <c r="F189" i="44"/>
  <c r="G189" i="44" s="1"/>
  <c r="H189" i="44" s="1"/>
  <c r="I189" i="44" s="1"/>
  <c r="J189" i="44" s="1"/>
  <c r="K189" i="44" s="1"/>
  <c r="K188" i="44"/>
  <c r="J188" i="44"/>
  <c r="I188" i="44"/>
  <c r="H188" i="44"/>
  <c r="G188" i="44"/>
  <c r="F188" i="44"/>
  <c r="K187" i="44"/>
  <c r="J187" i="44"/>
  <c r="I187" i="44"/>
  <c r="H187" i="44"/>
  <c r="G187" i="44"/>
  <c r="F187" i="44"/>
  <c r="K186" i="44"/>
  <c r="J186" i="44"/>
  <c r="I186" i="44"/>
  <c r="H186" i="44"/>
  <c r="G186" i="44"/>
  <c r="F186" i="44"/>
  <c r="K185" i="44"/>
  <c r="J185" i="44"/>
  <c r="I185" i="44"/>
  <c r="H185" i="44"/>
  <c r="G185" i="44"/>
  <c r="F185" i="44"/>
  <c r="K184" i="44"/>
  <c r="J184" i="44"/>
  <c r="I184" i="44"/>
  <c r="H184" i="44"/>
  <c r="G184" i="44"/>
  <c r="F184" i="44"/>
  <c r="K183" i="44"/>
  <c r="J183" i="44"/>
  <c r="I183" i="44"/>
  <c r="H183" i="44"/>
  <c r="G183" i="44"/>
  <c r="F183" i="44"/>
  <c r="K182" i="44"/>
  <c r="J182" i="44"/>
  <c r="I182" i="44"/>
  <c r="H182" i="44"/>
  <c r="G182" i="44"/>
  <c r="F182" i="44"/>
  <c r="K181" i="44"/>
  <c r="J181" i="44"/>
  <c r="I181" i="44"/>
  <c r="H181" i="44"/>
  <c r="G181" i="44"/>
  <c r="F181" i="44"/>
  <c r="K180" i="44"/>
  <c r="J180" i="44"/>
  <c r="I180" i="44"/>
  <c r="H180" i="44"/>
  <c r="G180" i="44"/>
  <c r="F180" i="44"/>
  <c r="K179" i="44"/>
  <c r="J179" i="44"/>
  <c r="I179" i="44"/>
  <c r="H179" i="44"/>
  <c r="G179" i="44"/>
  <c r="F179" i="44"/>
  <c r="K178" i="44"/>
  <c r="J178" i="44"/>
  <c r="I178" i="44"/>
  <c r="H178" i="44"/>
  <c r="G178" i="44"/>
  <c r="F178" i="44"/>
  <c r="K177" i="44"/>
  <c r="J177" i="44"/>
  <c r="I177" i="44"/>
  <c r="H177" i="44"/>
  <c r="G177" i="44"/>
  <c r="F177" i="44"/>
  <c r="K176" i="44"/>
  <c r="J176" i="44"/>
  <c r="I176" i="44"/>
  <c r="H176" i="44"/>
  <c r="G176" i="44"/>
  <c r="F176" i="44"/>
  <c r="K175" i="44"/>
  <c r="J175" i="44"/>
  <c r="I175" i="44"/>
  <c r="H175" i="44"/>
  <c r="G175" i="44"/>
  <c r="F175" i="44"/>
  <c r="K173" i="44"/>
  <c r="J173" i="44"/>
  <c r="I173" i="44"/>
  <c r="H173" i="44"/>
  <c r="G173" i="44"/>
  <c r="F173" i="44"/>
  <c r="K172" i="44"/>
  <c r="J172" i="44"/>
  <c r="I172" i="44"/>
  <c r="H172" i="44"/>
  <c r="G172" i="44"/>
  <c r="F172" i="44"/>
  <c r="K171" i="44"/>
  <c r="J171" i="44"/>
  <c r="I171" i="44"/>
  <c r="H171" i="44"/>
  <c r="G171" i="44"/>
  <c r="F171" i="44"/>
  <c r="K170" i="44"/>
  <c r="J170" i="44"/>
  <c r="I170" i="44"/>
  <c r="H170" i="44"/>
  <c r="G170" i="44"/>
  <c r="F170" i="44"/>
  <c r="K169" i="44"/>
  <c r="J169" i="44"/>
  <c r="I169" i="44"/>
  <c r="H169" i="44"/>
  <c r="G169" i="44"/>
  <c r="F169" i="44"/>
  <c r="K168" i="44"/>
  <c r="J168" i="44"/>
  <c r="I168" i="44"/>
  <c r="H168" i="44"/>
  <c r="G168" i="44"/>
  <c r="F168" i="44"/>
  <c r="K167" i="44"/>
  <c r="J167" i="44"/>
  <c r="I167" i="44"/>
  <c r="H167" i="44"/>
  <c r="G167" i="44"/>
  <c r="F167" i="44"/>
  <c r="K166" i="44"/>
  <c r="J166" i="44"/>
  <c r="I166" i="44"/>
  <c r="H166" i="44"/>
  <c r="G166" i="44"/>
  <c r="F166" i="44"/>
  <c r="K165" i="44"/>
  <c r="J165" i="44"/>
  <c r="I165" i="44"/>
  <c r="H165" i="44"/>
  <c r="G165" i="44"/>
  <c r="F165" i="44"/>
  <c r="K164" i="44"/>
  <c r="J164" i="44"/>
  <c r="I164" i="44"/>
  <c r="H164" i="44"/>
  <c r="G164" i="44"/>
  <c r="F164" i="44"/>
  <c r="K162" i="44"/>
  <c r="J162" i="44"/>
  <c r="I162" i="44"/>
  <c r="H162" i="44"/>
  <c r="G162" i="44"/>
  <c r="F162" i="44"/>
  <c r="K161" i="44"/>
  <c r="J161" i="44"/>
  <c r="I161" i="44"/>
  <c r="H161" i="44"/>
  <c r="G161" i="44"/>
  <c r="F161" i="44"/>
  <c r="K160" i="44"/>
  <c r="J160" i="44"/>
  <c r="I160" i="44"/>
  <c r="H160" i="44"/>
  <c r="G160" i="44"/>
  <c r="F160" i="44"/>
  <c r="K159" i="44"/>
  <c r="J159" i="44"/>
  <c r="I159" i="44"/>
  <c r="H159" i="44"/>
  <c r="G159" i="44"/>
  <c r="F159" i="44"/>
  <c r="K158" i="44"/>
  <c r="J158" i="44"/>
  <c r="I158" i="44"/>
  <c r="H158" i="44"/>
  <c r="G158" i="44"/>
  <c r="F158" i="44"/>
  <c r="K157" i="44"/>
  <c r="J157" i="44"/>
  <c r="I157" i="44"/>
  <c r="H157" i="44"/>
  <c r="G157" i="44"/>
  <c r="F157" i="44"/>
  <c r="K156" i="44"/>
  <c r="J156" i="44"/>
  <c r="I156" i="44"/>
  <c r="H156" i="44"/>
  <c r="G156" i="44"/>
  <c r="F156" i="44"/>
  <c r="K155" i="44"/>
  <c r="J155" i="44"/>
  <c r="I155" i="44"/>
  <c r="H155" i="44"/>
  <c r="G155" i="44"/>
  <c r="F155" i="44"/>
  <c r="K154" i="44"/>
  <c r="J154" i="44"/>
  <c r="I154" i="44"/>
  <c r="H154" i="44"/>
  <c r="G154" i="44"/>
  <c r="F154" i="44"/>
  <c r="K153" i="44"/>
  <c r="J153" i="44"/>
  <c r="I153" i="44"/>
  <c r="H153" i="44"/>
  <c r="G153" i="44"/>
  <c r="F153" i="44"/>
  <c r="K152" i="44"/>
  <c r="J152" i="44"/>
  <c r="I152" i="44"/>
  <c r="H152" i="44"/>
  <c r="G152" i="44"/>
  <c r="F152" i="44"/>
  <c r="K151" i="44"/>
  <c r="J151" i="44"/>
  <c r="I151" i="44"/>
  <c r="H151" i="44"/>
  <c r="G151" i="44"/>
  <c r="F151" i="44"/>
  <c r="K150" i="44"/>
  <c r="J150" i="44"/>
  <c r="I150" i="44"/>
  <c r="H150" i="44"/>
  <c r="G150" i="44"/>
  <c r="F150" i="44"/>
  <c r="K149" i="44"/>
  <c r="J149" i="44"/>
  <c r="I149" i="44"/>
  <c r="H149" i="44"/>
  <c r="G149" i="44"/>
  <c r="F149" i="44"/>
  <c r="K148" i="44"/>
  <c r="J148" i="44"/>
  <c r="I148" i="44"/>
  <c r="H148" i="44"/>
  <c r="G148" i="44"/>
  <c r="F148" i="44"/>
  <c r="F147" i="44"/>
  <c r="G147" i="44" s="1"/>
  <c r="H147" i="44" s="1"/>
  <c r="I147" i="44" s="1"/>
  <c r="J147" i="44" s="1"/>
  <c r="K147" i="44" s="1"/>
  <c r="K146" i="44"/>
  <c r="J146" i="44"/>
  <c r="I146" i="44"/>
  <c r="H146" i="44"/>
  <c r="G146" i="44"/>
  <c r="F146" i="44"/>
  <c r="F145" i="44"/>
  <c r="G145" i="44" s="1"/>
  <c r="H145" i="44" s="1"/>
  <c r="I145" i="44" s="1"/>
  <c r="J145" i="44" s="1"/>
  <c r="K145" i="44" s="1"/>
  <c r="K144" i="44"/>
  <c r="J144" i="44"/>
  <c r="I144" i="44"/>
  <c r="H144" i="44"/>
  <c r="G144" i="44"/>
  <c r="F144" i="44"/>
  <c r="K143" i="44"/>
  <c r="J143" i="44"/>
  <c r="I143" i="44"/>
  <c r="H143" i="44"/>
  <c r="G143" i="44"/>
  <c r="F143" i="44"/>
  <c r="K142" i="44"/>
  <c r="J142" i="44"/>
  <c r="I142" i="44"/>
  <c r="H142" i="44"/>
  <c r="G142" i="44"/>
  <c r="F142" i="44"/>
  <c r="K141" i="44"/>
  <c r="J141" i="44"/>
  <c r="I141" i="44"/>
  <c r="H141" i="44"/>
  <c r="G141" i="44"/>
  <c r="F141" i="44"/>
  <c r="K140" i="44"/>
  <c r="J140" i="44"/>
  <c r="I140" i="44"/>
  <c r="H140" i="44"/>
  <c r="G140" i="44"/>
  <c r="F140" i="44"/>
  <c r="K139" i="44"/>
  <c r="J139" i="44"/>
  <c r="I139" i="44"/>
  <c r="H139" i="44"/>
  <c r="G139" i="44"/>
  <c r="F139" i="44"/>
  <c r="K138" i="44"/>
  <c r="J138" i="44"/>
  <c r="I138" i="44"/>
  <c r="H138" i="44"/>
  <c r="G138" i="44"/>
  <c r="F138" i="44"/>
  <c r="K137" i="44"/>
  <c r="J137" i="44"/>
  <c r="I137" i="44"/>
  <c r="H137" i="44"/>
  <c r="G137" i="44"/>
  <c r="F137" i="44"/>
  <c r="K136" i="44"/>
  <c r="J136" i="44"/>
  <c r="I136" i="44"/>
  <c r="H136" i="44"/>
  <c r="G136" i="44"/>
  <c r="F136" i="44"/>
  <c r="K135" i="44"/>
  <c r="J135" i="44"/>
  <c r="I135" i="44"/>
  <c r="H135" i="44"/>
  <c r="G135" i="44"/>
  <c r="F135" i="44"/>
  <c r="K134" i="44"/>
  <c r="J134" i="44"/>
  <c r="I134" i="44"/>
  <c r="H134" i="44"/>
  <c r="G134" i="44"/>
  <c r="F134" i="44"/>
  <c r="K133" i="44"/>
  <c r="J133" i="44"/>
  <c r="I133" i="44"/>
  <c r="H133" i="44"/>
  <c r="G133" i="44"/>
  <c r="F133" i="44"/>
  <c r="K132" i="44"/>
  <c r="J132" i="44"/>
  <c r="I132" i="44"/>
  <c r="H132" i="44"/>
  <c r="G132" i="44"/>
  <c r="F132" i="44"/>
  <c r="K131" i="44"/>
  <c r="J131" i="44"/>
  <c r="I131" i="44"/>
  <c r="H131" i="44"/>
  <c r="G131" i="44"/>
  <c r="F131" i="44"/>
  <c r="K130" i="44"/>
  <c r="J130" i="44"/>
  <c r="I130" i="44"/>
  <c r="H130" i="44"/>
  <c r="G130" i="44"/>
  <c r="F130" i="44"/>
  <c r="K129" i="44"/>
  <c r="J129" i="44"/>
  <c r="I129" i="44"/>
  <c r="H129" i="44"/>
  <c r="G129" i="44"/>
  <c r="F129" i="44"/>
  <c r="K128" i="44"/>
  <c r="J128" i="44"/>
  <c r="I128" i="44"/>
  <c r="H128" i="44"/>
  <c r="G128" i="44"/>
  <c r="F128" i="44"/>
  <c r="K127" i="44"/>
  <c r="J127" i="44"/>
  <c r="I127" i="44"/>
  <c r="H127" i="44"/>
  <c r="G127" i="44"/>
  <c r="F127" i="44"/>
  <c r="K126" i="44"/>
  <c r="J126" i="44"/>
  <c r="I126" i="44"/>
  <c r="H126" i="44"/>
  <c r="G126" i="44"/>
  <c r="F126" i="44"/>
  <c r="K125" i="44"/>
  <c r="J125" i="44"/>
  <c r="I125" i="44"/>
  <c r="H125" i="44"/>
  <c r="G125" i="44"/>
  <c r="F125" i="44"/>
  <c r="K124" i="44"/>
  <c r="J124" i="44"/>
  <c r="I124" i="44"/>
  <c r="H124" i="44"/>
  <c r="G124" i="44"/>
  <c r="F124" i="44"/>
  <c r="K122" i="44"/>
  <c r="J122" i="44"/>
  <c r="I122" i="44"/>
  <c r="H122" i="44"/>
  <c r="G122" i="44"/>
  <c r="F122" i="44"/>
  <c r="K121" i="44"/>
  <c r="J121" i="44"/>
  <c r="I121" i="44"/>
  <c r="H121" i="44"/>
  <c r="G121" i="44"/>
  <c r="F121" i="44"/>
  <c r="K120" i="44"/>
  <c r="J120" i="44"/>
  <c r="I120" i="44"/>
  <c r="H120" i="44"/>
  <c r="G120" i="44"/>
  <c r="F120" i="44"/>
  <c r="K119" i="44"/>
  <c r="J119" i="44"/>
  <c r="I119" i="44"/>
  <c r="H119" i="44"/>
  <c r="G119" i="44"/>
  <c r="F119" i="44"/>
  <c r="K118" i="44"/>
  <c r="J118" i="44"/>
  <c r="I118" i="44"/>
  <c r="H118" i="44"/>
  <c r="G118" i="44"/>
  <c r="F118" i="44"/>
  <c r="K117" i="44"/>
  <c r="J117" i="44"/>
  <c r="I117" i="44"/>
  <c r="H117" i="44"/>
  <c r="G117" i="44"/>
  <c r="F117" i="44"/>
  <c r="K116" i="44"/>
  <c r="J116" i="44"/>
  <c r="I116" i="44"/>
  <c r="H116" i="44"/>
  <c r="G116" i="44"/>
  <c r="F116" i="44"/>
  <c r="K115" i="44"/>
  <c r="J115" i="44"/>
  <c r="I115" i="44"/>
  <c r="H115" i="44"/>
  <c r="G115" i="44"/>
  <c r="F115" i="44"/>
  <c r="K114" i="44"/>
  <c r="J114" i="44"/>
  <c r="I114" i="44"/>
  <c r="H114" i="44"/>
  <c r="G114" i="44"/>
  <c r="F114" i="44"/>
  <c r="K113" i="44"/>
  <c r="J113" i="44"/>
  <c r="I113" i="44"/>
  <c r="H113" i="44"/>
  <c r="G113" i="44"/>
  <c r="F113" i="44"/>
  <c r="K112" i="44"/>
  <c r="J112" i="44"/>
  <c r="I112" i="44"/>
  <c r="H112" i="44"/>
  <c r="G112" i="44"/>
  <c r="F112" i="44"/>
  <c r="K111" i="44"/>
  <c r="J111" i="44"/>
  <c r="I111" i="44"/>
  <c r="H111" i="44"/>
  <c r="G111" i="44"/>
  <c r="F111" i="44"/>
  <c r="K110" i="44"/>
  <c r="J110" i="44"/>
  <c r="I110" i="44"/>
  <c r="H110" i="44"/>
  <c r="G110" i="44"/>
  <c r="F110" i="44"/>
  <c r="K109" i="44"/>
  <c r="J109" i="44"/>
  <c r="I109" i="44"/>
  <c r="H109" i="44"/>
  <c r="G109" i="44"/>
  <c r="F109" i="44"/>
  <c r="K108" i="44"/>
  <c r="J108" i="44"/>
  <c r="I108" i="44"/>
  <c r="H108" i="44"/>
  <c r="G108" i="44"/>
  <c r="F108" i="44"/>
  <c r="K107" i="44"/>
  <c r="J107" i="44"/>
  <c r="I107" i="44"/>
  <c r="H107" i="44"/>
  <c r="G107" i="44"/>
  <c r="F107" i="44"/>
  <c r="K106" i="44"/>
  <c r="J106" i="44"/>
  <c r="I106" i="44"/>
  <c r="H106" i="44"/>
  <c r="G106" i="44"/>
  <c r="F106" i="44"/>
  <c r="K105" i="44"/>
  <c r="J105" i="44"/>
  <c r="I105" i="44"/>
  <c r="H105" i="44"/>
  <c r="G105" i="44"/>
  <c r="F105" i="44"/>
  <c r="K104" i="44"/>
  <c r="J104" i="44"/>
  <c r="I104" i="44"/>
  <c r="H104" i="44"/>
  <c r="G104" i="44"/>
  <c r="F104" i="44"/>
  <c r="K103" i="44"/>
  <c r="J103" i="44"/>
  <c r="I103" i="44"/>
  <c r="H103" i="44"/>
  <c r="G103" i="44"/>
  <c r="F103" i="44"/>
  <c r="K102" i="44"/>
  <c r="J102" i="44"/>
  <c r="I102" i="44"/>
  <c r="H102" i="44"/>
  <c r="G102" i="44"/>
  <c r="F102" i="44"/>
  <c r="K101" i="44"/>
  <c r="J101" i="44"/>
  <c r="I101" i="44"/>
  <c r="H101" i="44"/>
  <c r="G101" i="44"/>
  <c r="F101" i="44"/>
  <c r="K100" i="44"/>
  <c r="J100" i="44"/>
  <c r="I100" i="44"/>
  <c r="H100" i="44"/>
  <c r="G100" i="44"/>
  <c r="F100" i="44"/>
  <c r="F99" i="44"/>
  <c r="G99" i="44" s="1"/>
  <c r="H99" i="44" s="1"/>
  <c r="I99" i="44" s="1"/>
  <c r="J99" i="44" s="1"/>
  <c r="K99" i="44" s="1"/>
  <c r="K98" i="44"/>
  <c r="J98" i="44"/>
  <c r="I98" i="44"/>
  <c r="H98" i="44"/>
  <c r="G98" i="44"/>
  <c r="F98" i="44"/>
  <c r="K97" i="44"/>
  <c r="J97" i="44"/>
  <c r="I97" i="44"/>
  <c r="H97" i="44"/>
  <c r="G97" i="44"/>
  <c r="F97" i="44"/>
  <c r="K96" i="44"/>
  <c r="J96" i="44"/>
  <c r="I96" i="44"/>
  <c r="H96" i="44"/>
  <c r="G96" i="44"/>
  <c r="F96" i="44"/>
  <c r="K95" i="44"/>
  <c r="J95" i="44"/>
  <c r="I95" i="44"/>
  <c r="H95" i="44"/>
  <c r="G95" i="44"/>
  <c r="F95" i="44"/>
  <c r="K94" i="44"/>
  <c r="J94" i="44"/>
  <c r="I94" i="44"/>
  <c r="H94" i="44"/>
  <c r="G94" i="44"/>
  <c r="F94" i="44"/>
  <c r="K93" i="44"/>
  <c r="J93" i="44"/>
  <c r="I93" i="44"/>
  <c r="H93" i="44"/>
  <c r="G93" i="44"/>
  <c r="F93" i="44"/>
  <c r="K92" i="44"/>
  <c r="J92" i="44"/>
  <c r="I92" i="44"/>
  <c r="H92" i="44"/>
  <c r="G92" i="44"/>
  <c r="F92" i="44"/>
  <c r="K91" i="44"/>
  <c r="J91" i="44"/>
  <c r="I91" i="44"/>
  <c r="H91" i="44"/>
  <c r="G91" i="44"/>
  <c r="F91" i="44"/>
  <c r="K90" i="44"/>
  <c r="J90" i="44"/>
  <c r="I90" i="44"/>
  <c r="H90" i="44"/>
  <c r="G90" i="44"/>
  <c r="F90" i="44"/>
  <c r="K89" i="44"/>
  <c r="J89" i="44"/>
  <c r="I89" i="44"/>
  <c r="H89" i="44"/>
  <c r="G89" i="44"/>
  <c r="F89" i="44"/>
  <c r="K88" i="44"/>
  <c r="J88" i="44"/>
  <c r="I88" i="44"/>
  <c r="H88" i="44"/>
  <c r="G88" i="44"/>
  <c r="F88" i="44"/>
  <c r="K87" i="44"/>
  <c r="J87" i="44"/>
  <c r="I87" i="44"/>
  <c r="H87" i="44"/>
  <c r="G87" i="44"/>
  <c r="F87" i="44"/>
  <c r="K86" i="44"/>
  <c r="J86" i="44"/>
  <c r="I86" i="44"/>
  <c r="H86" i="44"/>
  <c r="G86" i="44"/>
  <c r="F86" i="44"/>
  <c r="K85" i="44"/>
  <c r="J85" i="44"/>
  <c r="I85" i="44"/>
  <c r="H85" i="44"/>
  <c r="G85" i="44"/>
  <c r="F85" i="44"/>
  <c r="K84" i="44"/>
  <c r="J84" i="44"/>
  <c r="I84" i="44"/>
  <c r="H84" i="44"/>
  <c r="G84" i="44"/>
  <c r="F84" i="44"/>
  <c r="K83" i="44"/>
  <c r="J83" i="44"/>
  <c r="I83" i="44"/>
  <c r="H83" i="44"/>
  <c r="G83" i="44"/>
  <c r="F83" i="44"/>
  <c r="K82" i="44"/>
  <c r="J82" i="44"/>
  <c r="I82" i="44"/>
  <c r="H82" i="44"/>
  <c r="G82" i="44"/>
  <c r="F82" i="44"/>
  <c r="K81" i="44"/>
  <c r="J81" i="44"/>
  <c r="I81" i="44"/>
  <c r="H81" i="44"/>
  <c r="G81" i="44"/>
  <c r="F81" i="44"/>
  <c r="K80" i="44"/>
  <c r="J80" i="44"/>
  <c r="I80" i="44"/>
  <c r="H80" i="44"/>
  <c r="G80" i="44"/>
  <c r="F80" i="44"/>
  <c r="K79" i="44"/>
  <c r="J79" i="44"/>
  <c r="I79" i="44"/>
  <c r="H79" i="44"/>
  <c r="G79" i="44"/>
  <c r="F79" i="44"/>
  <c r="K78" i="44"/>
  <c r="J78" i="44"/>
  <c r="I78" i="44"/>
  <c r="H78" i="44"/>
  <c r="G78" i="44"/>
  <c r="F78" i="44"/>
  <c r="K77" i="44"/>
  <c r="J77" i="44"/>
  <c r="I77" i="44"/>
  <c r="H77" i="44"/>
  <c r="G77" i="44"/>
  <c r="F77" i="44"/>
  <c r="K76" i="44"/>
  <c r="J76" i="44"/>
  <c r="I76" i="44"/>
  <c r="H76" i="44"/>
  <c r="G76" i="44"/>
  <c r="F76" i="44"/>
  <c r="K75" i="44"/>
  <c r="J75" i="44"/>
  <c r="I75" i="44"/>
  <c r="H75" i="44"/>
  <c r="G75" i="44"/>
  <c r="F75" i="44"/>
  <c r="K74" i="44"/>
  <c r="J74" i="44"/>
  <c r="I74" i="44"/>
  <c r="H74" i="44"/>
  <c r="G74" i="44"/>
  <c r="F74" i="44"/>
  <c r="K73" i="44"/>
  <c r="J73" i="44"/>
  <c r="I73" i="44"/>
  <c r="H73" i="44"/>
  <c r="G73" i="44"/>
  <c r="F73" i="44"/>
  <c r="K72" i="44"/>
  <c r="J72" i="44"/>
  <c r="I72" i="44"/>
  <c r="H72" i="44"/>
  <c r="G72" i="44"/>
  <c r="F72" i="44"/>
  <c r="K71" i="44"/>
  <c r="J71" i="44"/>
  <c r="I71" i="44"/>
  <c r="H71" i="44"/>
  <c r="G71" i="44"/>
  <c r="F71" i="44"/>
  <c r="K70" i="44"/>
  <c r="J70" i="44"/>
  <c r="I70" i="44"/>
  <c r="H70" i="44"/>
  <c r="G70" i="44"/>
  <c r="F70" i="44"/>
  <c r="K69" i="44"/>
  <c r="J69" i="44"/>
  <c r="I69" i="44"/>
  <c r="H69" i="44"/>
  <c r="G69" i="44"/>
  <c r="F69" i="44"/>
  <c r="K68" i="44"/>
  <c r="J68" i="44"/>
  <c r="I68" i="44"/>
  <c r="H68" i="44"/>
  <c r="G68" i="44"/>
  <c r="F68" i="44"/>
  <c r="K67" i="44"/>
  <c r="J67" i="44"/>
  <c r="I67" i="44"/>
  <c r="H67" i="44"/>
  <c r="G67" i="44"/>
  <c r="F67" i="44"/>
  <c r="K66" i="44"/>
  <c r="J66" i="44"/>
  <c r="I66" i="44"/>
  <c r="H66" i="44"/>
  <c r="G66" i="44"/>
  <c r="F66" i="44"/>
  <c r="K65" i="44"/>
  <c r="J65" i="44"/>
  <c r="I65" i="44"/>
  <c r="H65" i="44"/>
  <c r="G65" i="44"/>
  <c r="F65" i="44"/>
  <c r="K64" i="44"/>
  <c r="J64" i="44"/>
  <c r="I64" i="44"/>
  <c r="H64" i="44"/>
  <c r="G64" i="44"/>
  <c r="F64" i="44"/>
  <c r="K63" i="44"/>
  <c r="J63" i="44"/>
  <c r="I63" i="44"/>
  <c r="H63" i="44"/>
  <c r="G63" i="44"/>
  <c r="F63" i="44"/>
  <c r="K62" i="44"/>
  <c r="J62" i="44"/>
  <c r="I62" i="44"/>
  <c r="H62" i="44"/>
  <c r="G62" i="44"/>
  <c r="F62" i="44"/>
  <c r="K61" i="44"/>
  <c r="J61" i="44"/>
  <c r="I61" i="44"/>
  <c r="H61" i="44"/>
  <c r="G61" i="44"/>
  <c r="F61" i="44"/>
  <c r="K60" i="44"/>
  <c r="J60" i="44"/>
  <c r="I60" i="44"/>
  <c r="H60" i="44"/>
  <c r="G60" i="44"/>
  <c r="F60" i="44"/>
  <c r="K59" i="44"/>
  <c r="J59" i="44"/>
  <c r="I59" i="44"/>
  <c r="H59" i="44"/>
  <c r="G59" i="44"/>
  <c r="F59" i="44"/>
  <c r="K58" i="44"/>
  <c r="J58" i="44"/>
  <c r="I58" i="44"/>
  <c r="H58" i="44"/>
  <c r="G58" i="44"/>
  <c r="F58" i="44"/>
  <c r="K57" i="44"/>
  <c r="J57" i="44"/>
  <c r="I57" i="44"/>
  <c r="H57" i="44"/>
  <c r="G57" i="44"/>
  <c r="F57" i="44"/>
  <c r="K56" i="44"/>
  <c r="J56" i="44"/>
  <c r="I56" i="44"/>
  <c r="H56" i="44"/>
  <c r="G56" i="44"/>
  <c r="F56" i="44"/>
  <c r="K55" i="44"/>
  <c r="J55" i="44"/>
  <c r="I55" i="44"/>
  <c r="H55" i="44"/>
  <c r="G55" i="44"/>
  <c r="F55" i="44"/>
  <c r="K54" i="44"/>
  <c r="J54" i="44"/>
  <c r="I54" i="44"/>
  <c r="H54" i="44"/>
  <c r="G54" i="44"/>
  <c r="F54" i="44"/>
  <c r="K53" i="44"/>
  <c r="J53" i="44"/>
  <c r="I53" i="44"/>
  <c r="H53" i="44"/>
  <c r="G53" i="44"/>
  <c r="F53" i="44"/>
  <c r="K52" i="44"/>
  <c r="J52" i="44"/>
  <c r="I52" i="44"/>
  <c r="H52" i="44"/>
  <c r="G52" i="44"/>
  <c r="F52" i="44"/>
  <c r="K51" i="44"/>
  <c r="J51" i="44"/>
  <c r="I51" i="44"/>
  <c r="H51" i="44"/>
  <c r="G51" i="44"/>
  <c r="F51" i="44"/>
  <c r="K50" i="44"/>
  <c r="J50" i="44"/>
  <c r="I50" i="44"/>
  <c r="H50" i="44"/>
  <c r="G50" i="44"/>
  <c r="F50" i="44"/>
  <c r="K49" i="44"/>
  <c r="J49" i="44"/>
  <c r="I49" i="44"/>
  <c r="H49" i="44"/>
  <c r="G49" i="44"/>
  <c r="F49" i="44"/>
  <c r="K48" i="44"/>
  <c r="J48" i="44"/>
  <c r="I48" i="44"/>
  <c r="H48" i="44"/>
  <c r="G48" i="44"/>
  <c r="F48" i="44"/>
  <c r="K47" i="44"/>
  <c r="J47" i="44"/>
  <c r="I47" i="44"/>
  <c r="H47" i="44"/>
  <c r="G47" i="44"/>
  <c r="F47" i="44"/>
  <c r="K46" i="44"/>
  <c r="J46" i="44"/>
  <c r="I46" i="44"/>
  <c r="H46" i="44"/>
  <c r="G46" i="44"/>
  <c r="F46" i="44"/>
  <c r="K45" i="44"/>
  <c r="J45" i="44"/>
  <c r="I45" i="44"/>
  <c r="H45" i="44"/>
  <c r="G45" i="44"/>
  <c r="F45" i="44"/>
  <c r="K44" i="44"/>
  <c r="J44" i="44"/>
  <c r="I44" i="44"/>
  <c r="H44" i="44"/>
  <c r="G44" i="44"/>
  <c r="F44" i="44"/>
  <c r="K43" i="44"/>
  <c r="J43" i="44"/>
  <c r="I43" i="44"/>
  <c r="H43" i="44"/>
  <c r="G43" i="44"/>
  <c r="F43" i="44"/>
  <c r="K42" i="44"/>
  <c r="J42" i="44"/>
  <c r="I42" i="44"/>
  <c r="H42" i="44"/>
  <c r="G42" i="44"/>
  <c r="F42" i="44"/>
  <c r="K41" i="44"/>
  <c r="J41" i="44"/>
  <c r="I41" i="44"/>
  <c r="H41" i="44"/>
  <c r="G41" i="44"/>
  <c r="F41" i="44"/>
  <c r="K40" i="44"/>
  <c r="J40" i="44"/>
  <c r="I40" i="44"/>
  <c r="H40" i="44"/>
  <c r="G40" i="44"/>
  <c r="F40" i="44"/>
  <c r="K39" i="44"/>
  <c r="J39" i="44"/>
  <c r="I39" i="44"/>
  <c r="H39" i="44"/>
  <c r="G39" i="44"/>
  <c r="F39" i="44"/>
  <c r="K38" i="44"/>
  <c r="J38" i="44"/>
  <c r="I38" i="44"/>
  <c r="H38" i="44"/>
  <c r="G38" i="44"/>
  <c r="F38" i="44"/>
  <c r="K37" i="44"/>
  <c r="J37" i="44"/>
  <c r="I37" i="44"/>
  <c r="H37" i="44"/>
  <c r="G37" i="44"/>
  <c r="F37" i="44"/>
  <c r="K36" i="44"/>
  <c r="J36" i="44"/>
  <c r="I36" i="44"/>
  <c r="H36" i="44"/>
  <c r="G36" i="44"/>
  <c r="F36" i="44"/>
  <c r="K35" i="44"/>
  <c r="J35" i="44"/>
  <c r="I35" i="44"/>
  <c r="H35" i="44"/>
  <c r="G35" i="44"/>
  <c r="F35" i="44"/>
  <c r="K34" i="44"/>
  <c r="J34" i="44"/>
  <c r="I34" i="44"/>
  <c r="H34" i="44"/>
  <c r="G34" i="44"/>
  <c r="F34" i="44"/>
  <c r="K33" i="44"/>
  <c r="J33" i="44"/>
  <c r="I33" i="44"/>
  <c r="H33" i="44"/>
  <c r="G33" i="44"/>
  <c r="F33" i="44"/>
  <c r="K32" i="44"/>
  <c r="J32" i="44"/>
  <c r="I32" i="44"/>
  <c r="H32" i="44"/>
  <c r="G32" i="44"/>
  <c r="F32" i="44"/>
  <c r="K31" i="44"/>
  <c r="J31" i="44"/>
  <c r="I31" i="44"/>
  <c r="H31" i="44"/>
  <c r="G31" i="44"/>
  <c r="F31" i="44"/>
  <c r="K30" i="44"/>
  <c r="J30" i="44"/>
  <c r="I30" i="44"/>
  <c r="H30" i="44"/>
  <c r="G30" i="44"/>
  <c r="F30" i="44"/>
  <c r="K29" i="44"/>
  <c r="J29" i="44"/>
  <c r="I29" i="44"/>
  <c r="H29" i="44"/>
  <c r="G29" i="44"/>
  <c r="F29" i="44"/>
  <c r="K28" i="44"/>
  <c r="J28" i="44"/>
  <c r="I28" i="44"/>
  <c r="H28" i="44"/>
  <c r="G28" i="44"/>
  <c r="F28" i="44"/>
  <c r="K27" i="44"/>
  <c r="J27" i="44"/>
  <c r="I27" i="44"/>
  <c r="H27" i="44"/>
  <c r="G27" i="44"/>
  <c r="F27" i="44"/>
  <c r="K26" i="44"/>
  <c r="J26" i="44"/>
  <c r="I26" i="44"/>
  <c r="H26" i="44"/>
  <c r="G26" i="44"/>
  <c r="F26" i="44"/>
  <c r="K25" i="44"/>
  <c r="J25" i="44"/>
  <c r="I25" i="44"/>
  <c r="H25" i="44"/>
  <c r="G25" i="44"/>
  <c r="F25" i="44"/>
  <c r="K24" i="44"/>
  <c r="J24" i="44"/>
  <c r="I24" i="44"/>
  <c r="H24" i="44"/>
  <c r="G24" i="44"/>
  <c r="F24" i="44"/>
  <c r="K23" i="44"/>
  <c r="J23" i="44"/>
  <c r="I23" i="44"/>
  <c r="H23" i="44"/>
  <c r="G23" i="44"/>
  <c r="F23" i="44"/>
  <c r="K22" i="44"/>
  <c r="J22" i="44"/>
  <c r="I22" i="44"/>
  <c r="H22" i="44"/>
  <c r="G22" i="44"/>
  <c r="F22" i="44"/>
  <c r="K21" i="44"/>
  <c r="J21" i="44"/>
  <c r="I21" i="44"/>
  <c r="H21" i="44"/>
  <c r="G21" i="44"/>
  <c r="F21" i="44"/>
  <c r="K20" i="44"/>
  <c r="J20" i="44"/>
  <c r="I20" i="44"/>
  <c r="H20" i="44"/>
  <c r="G20" i="44"/>
  <c r="F20" i="44"/>
  <c r="K19" i="44"/>
  <c r="J19" i="44"/>
  <c r="I19" i="44"/>
  <c r="H19" i="44"/>
  <c r="G19" i="44"/>
  <c r="F19" i="44"/>
  <c r="K17" i="44"/>
  <c r="J17" i="44"/>
  <c r="I17" i="44"/>
  <c r="H17" i="44"/>
  <c r="G17" i="44"/>
  <c r="F17" i="44"/>
  <c r="K16" i="44"/>
  <c r="J16" i="44"/>
  <c r="I16" i="44"/>
  <c r="H16" i="44"/>
  <c r="G16" i="44"/>
  <c r="F16" i="44"/>
  <c r="G15" i="44"/>
  <c r="H15" i="44" s="1"/>
  <c r="I15" i="44" s="1"/>
  <c r="J15" i="44" s="1"/>
  <c r="K15" i="44" s="1"/>
  <c r="K14" i="44"/>
  <c r="J14" i="44"/>
  <c r="I14" i="44"/>
  <c r="H14" i="44"/>
  <c r="G14" i="44"/>
  <c r="F14" i="44"/>
  <c r="K13" i="44"/>
  <c r="J13" i="44"/>
  <c r="I13" i="44"/>
  <c r="H13" i="44"/>
  <c r="G13" i="44"/>
  <c r="F13" i="44"/>
  <c r="K12" i="44"/>
  <c r="J12" i="44"/>
  <c r="I12" i="44"/>
  <c r="H12" i="44"/>
  <c r="G12" i="44"/>
  <c r="F12" i="44"/>
  <c r="K11" i="44"/>
  <c r="J11" i="44"/>
  <c r="I11" i="44"/>
  <c r="H11" i="44"/>
  <c r="G11" i="44"/>
  <c r="F11" i="44"/>
  <c r="K10" i="44"/>
  <c r="J10" i="44"/>
  <c r="I10" i="44"/>
  <c r="H10" i="44"/>
  <c r="G10" i="44"/>
  <c r="F10" i="44"/>
  <c r="K9" i="44"/>
  <c r="J9" i="44"/>
  <c r="I9" i="44"/>
  <c r="H9" i="44"/>
  <c r="G9" i="44"/>
  <c r="F9" i="44"/>
  <c r="K8" i="44"/>
  <c r="J8" i="44"/>
  <c r="I8" i="44"/>
  <c r="H8" i="44"/>
  <c r="G8" i="44"/>
  <c r="F8" i="44"/>
  <c r="K7" i="44"/>
  <c r="J7" i="44"/>
  <c r="I7" i="44"/>
  <c r="H7" i="44"/>
  <c r="G7" i="44"/>
  <c r="F7" i="44"/>
  <c r="K6" i="44"/>
  <c r="J6" i="44"/>
  <c r="I6" i="44"/>
  <c r="H6" i="44"/>
  <c r="G6" i="44"/>
  <c r="F6" i="44"/>
  <c r="K5" i="44"/>
  <c r="J5" i="44"/>
  <c r="I5" i="44"/>
  <c r="H5" i="44"/>
  <c r="G5" i="44"/>
  <c r="F5" i="44"/>
  <c r="K4" i="44"/>
  <c r="J4" i="44"/>
  <c r="I4" i="44"/>
  <c r="H4" i="44"/>
  <c r="G4" i="44"/>
  <c r="F4" i="44"/>
  <c r="K3" i="44"/>
  <c r="J3" i="44"/>
  <c r="I3" i="44"/>
  <c r="H3" i="44"/>
  <c r="G3" i="44"/>
  <c r="F3" i="44"/>
  <c r="K2" i="44"/>
  <c r="J2" i="44"/>
  <c r="I2" i="44"/>
  <c r="H2" i="44"/>
  <c r="G2" i="44"/>
  <c r="F2" i="44"/>
  <c r="K589" i="43"/>
  <c r="J589" i="43"/>
  <c r="I589" i="43"/>
  <c r="H589" i="43"/>
  <c r="G589" i="43"/>
  <c r="F589" i="43"/>
  <c r="K588" i="43"/>
  <c r="J588" i="43"/>
  <c r="I588" i="43"/>
  <c r="H588" i="43"/>
  <c r="G588" i="43"/>
  <c r="F588" i="43"/>
  <c r="K587" i="43"/>
  <c r="J587" i="43"/>
  <c r="I587" i="43"/>
  <c r="H587" i="43"/>
  <c r="G587" i="43"/>
  <c r="F587" i="43"/>
  <c r="K586" i="43"/>
  <c r="J586" i="43"/>
  <c r="I586" i="43"/>
  <c r="H586" i="43"/>
  <c r="G586" i="43"/>
  <c r="F586" i="43"/>
  <c r="K585" i="43"/>
  <c r="J585" i="43"/>
  <c r="I585" i="43"/>
  <c r="H585" i="43"/>
  <c r="G585" i="43"/>
  <c r="F585" i="43"/>
  <c r="K584" i="43"/>
  <c r="J584" i="43"/>
  <c r="I584" i="43"/>
  <c r="H584" i="43"/>
  <c r="G584" i="43"/>
  <c r="F584" i="43"/>
  <c r="K583" i="43"/>
  <c r="J583" i="43"/>
  <c r="I583" i="43"/>
  <c r="H583" i="43"/>
  <c r="G583" i="43"/>
  <c r="F583" i="43"/>
  <c r="K582" i="43"/>
  <c r="J582" i="43"/>
  <c r="I582" i="43"/>
  <c r="H582" i="43"/>
  <c r="G582" i="43"/>
  <c r="F582" i="43"/>
  <c r="K581" i="43"/>
  <c r="J581" i="43"/>
  <c r="I581" i="43"/>
  <c r="H581" i="43"/>
  <c r="G581" i="43"/>
  <c r="F581" i="43"/>
  <c r="K580" i="43"/>
  <c r="J580" i="43"/>
  <c r="I580" i="43"/>
  <c r="H580" i="43"/>
  <c r="G580" i="43"/>
  <c r="F580" i="43"/>
  <c r="K579" i="43"/>
  <c r="J579" i="43"/>
  <c r="I579" i="43"/>
  <c r="H579" i="43"/>
  <c r="G579" i="43"/>
  <c r="F579" i="43"/>
  <c r="K578" i="43"/>
  <c r="J578" i="43"/>
  <c r="I578" i="43"/>
  <c r="H578" i="43"/>
  <c r="G578" i="43"/>
  <c r="F578" i="43"/>
  <c r="K577" i="43"/>
  <c r="J577" i="43"/>
  <c r="I577" i="43"/>
  <c r="H577" i="43"/>
  <c r="G577" i="43"/>
  <c r="F577" i="43"/>
  <c r="K576" i="43"/>
  <c r="J576" i="43"/>
  <c r="I576" i="43"/>
  <c r="H576" i="43"/>
  <c r="G576" i="43"/>
  <c r="F576" i="43"/>
  <c r="K575" i="43"/>
  <c r="J575" i="43"/>
  <c r="I575" i="43"/>
  <c r="H575" i="43"/>
  <c r="G575" i="43"/>
  <c r="F575" i="43"/>
  <c r="K574" i="43"/>
  <c r="J574" i="43"/>
  <c r="I574" i="43"/>
  <c r="H574" i="43"/>
  <c r="G574" i="43"/>
  <c r="F574" i="43"/>
  <c r="K573" i="43"/>
  <c r="J573" i="43"/>
  <c r="I573" i="43"/>
  <c r="H573" i="43"/>
  <c r="G573" i="43"/>
  <c r="F573" i="43"/>
  <c r="K572" i="43"/>
  <c r="J572" i="43"/>
  <c r="I572" i="43"/>
  <c r="H572" i="43"/>
  <c r="G572" i="43"/>
  <c r="F572" i="43"/>
  <c r="K571" i="43"/>
  <c r="J571" i="43"/>
  <c r="I571" i="43"/>
  <c r="H571" i="43"/>
  <c r="G571" i="43"/>
  <c r="F571" i="43"/>
  <c r="K570" i="43"/>
  <c r="J570" i="43"/>
  <c r="I570" i="43"/>
  <c r="H570" i="43"/>
  <c r="G570" i="43"/>
  <c r="F570" i="43"/>
  <c r="K569" i="43"/>
  <c r="J569" i="43"/>
  <c r="I569" i="43"/>
  <c r="H569" i="43"/>
  <c r="G569" i="43"/>
  <c r="F569" i="43"/>
  <c r="K568" i="43"/>
  <c r="J568" i="43"/>
  <c r="I568" i="43"/>
  <c r="H568" i="43"/>
  <c r="G568" i="43"/>
  <c r="F568" i="43"/>
  <c r="K567" i="43"/>
  <c r="J567" i="43"/>
  <c r="I567" i="43"/>
  <c r="H567" i="43"/>
  <c r="G567" i="43"/>
  <c r="F567" i="43"/>
  <c r="K566" i="43"/>
  <c r="J566" i="43"/>
  <c r="I566" i="43"/>
  <c r="H566" i="43"/>
  <c r="G566" i="43"/>
  <c r="F566" i="43"/>
  <c r="K565" i="43"/>
  <c r="J565" i="43"/>
  <c r="I565" i="43"/>
  <c r="H565" i="43"/>
  <c r="G565" i="43"/>
  <c r="F565" i="43"/>
  <c r="K564" i="43"/>
  <c r="J564" i="43"/>
  <c r="I564" i="43"/>
  <c r="H564" i="43"/>
  <c r="G564" i="43"/>
  <c r="F564" i="43"/>
  <c r="K563" i="43"/>
  <c r="J563" i="43"/>
  <c r="I563" i="43"/>
  <c r="H563" i="43"/>
  <c r="G563" i="43"/>
  <c r="F563" i="43"/>
  <c r="K562" i="43"/>
  <c r="J562" i="43"/>
  <c r="I562" i="43"/>
  <c r="H562" i="43"/>
  <c r="G562" i="43"/>
  <c r="F562" i="43"/>
  <c r="K561" i="43"/>
  <c r="J561" i="43"/>
  <c r="I561" i="43"/>
  <c r="H561" i="43"/>
  <c r="G561" i="43"/>
  <c r="F561" i="43"/>
  <c r="K560" i="43"/>
  <c r="J560" i="43"/>
  <c r="I560" i="43"/>
  <c r="H560" i="43"/>
  <c r="G560" i="43"/>
  <c r="F560" i="43"/>
  <c r="K559" i="43"/>
  <c r="J559" i="43"/>
  <c r="I559" i="43"/>
  <c r="H559" i="43"/>
  <c r="G559" i="43"/>
  <c r="F559" i="43"/>
  <c r="K558" i="43"/>
  <c r="J558" i="43"/>
  <c r="I558" i="43"/>
  <c r="H558" i="43"/>
  <c r="G558" i="43"/>
  <c r="F558" i="43"/>
  <c r="K557" i="43"/>
  <c r="J557" i="43"/>
  <c r="I557" i="43"/>
  <c r="H557" i="43"/>
  <c r="G557" i="43"/>
  <c r="F557" i="43"/>
  <c r="K556" i="43"/>
  <c r="J556" i="43"/>
  <c r="I556" i="43"/>
  <c r="H556" i="43"/>
  <c r="G556" i="43"/>
  <c r="F556" i="43"/>
  <c r="K555" i="43"/>
  <c r="J555" i="43"/>
  <c r="I555" i="43"/>
  <c r="H555" i="43"/>
  <c r="G555" i="43"/>
  <c r="F555" i="43"/>
  <c r="K554" i="43"/>
  <c r="J554" i="43"/>
  <c r="I554" i="43"/>
  <c r="H554" i="43"/>
  <c r="G554" i="43"/>
  <c r="F554" i="43"/>
  <c r="K553" i="43"/>
  <c r="J553" i="43"/>
  <c r="I553" i="43"/>
  <c r="H553" i="43"/>
  <c r="G553" i="43"/>
  <c r="F553" i="43"/>
  <c r="K552" i="43"/>
  <c r="J552" i="43"/>
  <c r="I552" i="43"/>
  <c r="H552" i="43"/>
  <c r="G552" i="43"/>
  <c r="F552" i="43"/>
  <c r="K551" i="43"/>
  <c r="J551" i="43"/>
  <c r="I551" i="43"/>
  <c r="H551" i="43"/>
  <c r="G551" i="43"/>
  <c r="F551" i="43"/>
  <c r="K550" i="43"/>
  <c r="J550" i="43"/>
  <c r="I550" i="43"/>
  <c r="H550" i="43"/>
  <c r="G550" i="43"/>
  <c r="F550" i="43"/>
  <c r="K549" i="43"/>
  <c r="J549" i="43"/>
  <c r="I549" i="43"/>
  <c r="H549" i="43"/>
  <c r="G549" i="43"/>
  <c r="F549" i="43"/>
  <c r="K548" i="43"/>
  <c r="J548" i="43"/>
  <c r="I548" i="43"/>
  <c r="H548" i="43"/>
  <c r="G548" i="43"/>
  <c r="F548" i="43"/>
  <c r="K547" i="43"/>
  <c r="J547" i="43"/>
  <c r="I547" i="43"/>
  <c r="H547" i="43"/>
  <c r="G547" i="43"/>
  <c r="F547" i="43"/>
  <c r="K546" i="43"/>
  <c r="J546" i="43"/>
  <c r="I546" i="43"/>
  <c r="H546" i="43"/>
  <c r="G546" i="43"/>
  <c r="F546" i="43"/>
  <c r="K545" i="43"/>
  <c r="J545" i="43"/>
  <c r="I545" i="43"/>
  <c r="H545" i="43"/>
  <c r="G545" i="43"/>
  <c r="F545" i="43"/>
  <c r="K543" i="43"/>
  <c r="J543" i="43"/>
  <c r="I543" i="43"/>
  <c r="H543" i="43"/>
  <c r="G543" i="43"/>
  <c r="F543" i="43"/>
  <c r="K544" i="43"/>
  <c r="J544" i="43"/>
  <c r="I544" i="43"/>
  <c r="H544" i="43"/>
  <c r="G544" i="43"/>
  <c r="F544" i="43"/>
  <c r="K542" i="43"/>
  <c r="J542" i="43"/>
  <c r="I542" i="43"/>
  <c r="H542" i="43"/>
  <c r="G542" i="43"/>
  <c r="F542" i="43"/>
  <c r="K541" i="43"/>
  <c r="J541" i="43"/>
  <c r="I541" i="43"/>
  <c r="H541" i="43"/>
  <c r="G541" i="43"/>
  <c r="F541" i="43"/>
  <c r="K540" i="43"/>
  <c r="J540" i="43"/>
  <c r="I540" i="43"/>
  <c r="H540" i="43"/>
  <c r="G540" i="43"/>
  <c r="F540" i="43"/>
  <c r="K539" i="43"/>
  <c r="J539" i="43"/>
  <c r="I539" i="43"/>
  <c r="H539" i="43"/>
  <c r="G539" i="43"/>
  <c r="F539" i="43"/>
  <c r="K538" i="43"/>
  <c r="J538" i="43"/>
  <c r="I538" i="43"/>
  <c r="H538" i="43"/>
  <c r="G538" i="43"/>
  <c r="F538" i="43"/>
  <c r="K537" i="43"/>
  <c r="J537" i="43"/>
  <c r="I537" i="43"/>
  <c r="H537" i="43"/>
  <c r="G537" i="43"/>
  <c r="F537" i="43"/>
  <c r="K536" i="43"/>
  <c r="J536" i="43"/>
  <c r="I536" i="43"/>
  <c r="H536" i="43"/>
  <c r="G536" i="43"/>
  <c r="F536" i="43"/>
  <c r="K535" i="43"/>
  <c r="J535" i="43"/>
  <c r="I535" i="43"/>
  <c r="H535" i="43"/>
  <c r="G535" i="43"/>
  <c r="F535" i="43"/>
  <c r="K534" i="43"/>
  <c r="J534" i="43"/>
  <c r="I534" i="43"/>
  <c r="H534" i="43"/>
  <c r="G534" i="43"/>
  <c r="F534" i="43"/>
  <c r="K533" i="43"/>
  <c r="J533" i="43"/>
  <c r="I533" i="43"/>
  <c r="H533" i="43"/>
  <c r="G533" i="43"/>
  <c r="F533" i="43"/>
  <c r="K532" i="43"/>
  <c r="J532" i="43"/>
  <c r="I532" i="43"/>
  <c r="H532" i="43"/>
  <c r="G532" i="43"/>
  <c r="F532" i="43"/>
  <c r="K531" i="43"/>
  <c r="J531" i="43"/>
  <c r="I531" i="43"/>
  <c r="H531" i="43"/>
  <c r="G531" i="43"/>
  <c r="F531" i="43"/>
  <c r="K530" i="43"/>
  <c r="J530" i="43"/>
  <c r="I530" i="43"/>
  <c r="H530" i="43"/>
  <c r="G530" i="43"/>
  <c r="F530" i="43"/>
  <c r="K529" i="43"/>
  <c r="J529" i="43"/>
  <c r="I529" i="43"/>
  <c r="H529" i="43"/>
  <c r="G529" i="43"/>
  <c r="F529" i="43"/>
  <c r="K528" i="43"/>
  <c r="J528" i="43"/>
  <c r="I528" i="43"/>
  <c r="H528" i="43"/>
  <c r="G528" i="43"/>
  <c r="F528" i="43"/>
  <c r="K527" i="43"/>
  <c r="J527" i="43"/>
  <c r="I527" i="43"/>
  <c r="H527" i="43"/>
  <c r="G527" i="43"/>
  <c r="F527" i="43"/>
  <c r="K526" i="43"/>
  <c r="J526" i="43"/>
  <c r="I526" i="43"/>
  <c r="H526" i="43"/>
  <c r="G526" i="43"/>
  <c r="F526" i="43"/>
  <c r="K525" i="43"/>
  <c r="J525" i="43"/>
  <c r="I525" i="43"/>
  <c r="H525" i="43"/>
  <c r="G525" i="43"/>
  <c r="F525" i="43"/>
  <c r="K524" i="43"/>
  <c r="J524" i="43"/>
  <c r="I524" i="43"/>
  <c r="H524" i="43"/>
  <c r="G524" i="43"/>
  <c r="F524" i="43"/>
  <c r="K523" i="43"/>
  <c r="J523" i="43"/>
  <c r="I523" i="43"/>
  <c r="H523" i="43"/>
  <c r="G523" i="43"/>
  <c r="F523" i="43"/>
  <c r="K522" i="43"/>
  <c r="J522" i="43"/>
  <c r="I522" i="43"/>
  <c r="H522" i="43"/>
  <c r="G522" i="43"/>
  <c r="F522" i="43"/>
  <c r="K521" i="43"/>
  <c r="J521" i="43"/>
  <c r="I521" i="43"/>
  <c r="H521" i="43"/>
  <c r="G521" i="43"/>
  <c r="F521" i="43"/>
  <c r="K520" i="43"/>
  <c r="J520" i="43"/>
  <c r="I520" i="43"/>
  <c r="H520" i="43"/>
  <c r="G520" i="43"/>
  <c r="F520" i="43"/>
  <c r="K519" i="43"/>
  <c r="J519" i="43"/>
  <c r="I519" i="43"/>
  <c r="H519" i="43"/>
  <c r="G519" i="43"/>
  <c r="F519" i="43"/>
  <c r="K518" i="43"/>
  <c r="J518" i="43"/>
  <c r="I518" i="43"/>
  <c r="H518" i="43"/>
  <c r="G518" i="43"/>
  <c r="F518" i="43"/>
  <c r="K517" i="43"/>
  <c r="J517" i="43"/>
  <c r="I517" i="43"/>
  <c r="H517" i="43"/>
  <c r="G517" i="43"/>
  <c r="F517" i="43"/>
  <c r="K516" i="43"/>
  <c r="J516" i="43"/>
  <c r="I516" i="43"/>
  <c r="H516" i="43"/>
  <c r="G516" i="43"/>
  <c r="F516" i="43"/>
  <c r="K515" i="43"/>
  <c r="J515" i="43"/>
  <c r="I515" i="43"/>
  <c r="H515" i="43"/>
  <c r="G515" i="43"/>
  <c r="F515" i="43"/>
  <c r="K514" i="43"/>
  <c r="J514" i="43"/>
  <c r="I514" i="43"/>
  <c r="H514" i="43"/>
  <c r="G514" i="43"/>
  <c r="F514" i="43"/>
  <c r="K513" i="43"/>
  <c r="J513" i="43"/>
  <c r="I513" i="43"/>
  <c r="H513" i="43"/>
  <c r="G513" i="43"/>
  <c r="F513" i="43"/>
  <c r="K512" i="43"/>
  <c r="J512" i="43"/>
  <c r="I512" i="43"/>
  <c r="H512" i="43"/>
  <c r="G512" i="43"/>
  <c r="F512" i="43"/>
  <c r="K511" i="43"/>
  <c r="J511" i="43"/>
  <c r="I511" i="43"/>
  <c r="H511" i="43"/>
  <c r="G511" i="43"/>
  <c r="F511" i="43"/>
  <c r="K510" i="43"/>
  <c r="J510" i="43"/>
  <c r="I510" i="43"/>
  <c r="H510" i="43"/>
  <c r="G510" i="43"/>
  <c r="F510" i="43"/>
  <c r="K509" i="43"/>
  <c r="J509" i="43"/>
  <c r="I509" i="43"/>
  <c r="H509" i="43"/>
  <c r="G509" i="43"/>
  <c r="F509" i="43"/>
  <c r="K508" i="43"/>
  <c r="J508" i="43"/>
  <c r="I508" i="43"/>
  <c r="H508" i="43"/>
  <c r="G508" i="43"/>
  <c r="F508" i="43"/>
  <c r="K507" i="43"/>
  <c r="J507" i="43"/>
  <c r="I507" i="43"/>
  <c r="H507" i="43"/>
  <c r="G507" i="43"/>
  <c r="F507" i="43"/>
  <c r="K506" i="43"/>
  <c r="J506" i="43"/>
  <c r="I506" i="43"/>
  <c r="H506" i="43"/>
  <c r="G506" i="43"/>
  <c r="F506" i="43"/>
  <c r="K505" i="43"/>
  <c r="J505" i="43"/>
  <c r="I505" i="43"/>
  <c r="H505" i="43"/>
  <c r="G505" i="43"/>
  <c r="F505" i="43"/>
  <c r="K504" i="43"/>
  <c r="J504" i="43"/>
  <c r="I504" i="43"/>
  <c r="H504" i="43"/>
  <c r="G504" i="43"/>
  <c r="F504" i="43"/>
  <c r="K503" i="43"/>
  <c r="J503" i="43"/>
  <c r="I503" i="43"/>
  <c r="H503" i="43"/>
  <c r="G503" i="43"/>
  <c r="F503" i="43"/>
  <c r="K502" i="43"/>
  <c r="J502" i="43"/>
  <c r="I502" i="43"/>
  <c r="H502" i="43"/>
  <c r="G502" i="43"/>
  <c r="F502" i="43"/>
  <c r="K501" i="43"/>
  <c r="J501" i="43"/>
  <c r="I501" i="43"/>
  <c r="H501" i="43"/>
  <c r="G501" i="43"/>
  <c r="F501" i="43"/>
  <c r="K500" i="43"/>
  <c r="J500" i="43"/>
  <c r="I500" i="43"/>
  <c r="H500" i="43"/>
  <c r="G500" i="43"/>
  <c r="F500" i="43"/>
  <c r="K499" i="43"/>
  <c r="J499" i="43"/>
  <c r="I499" i="43"/>
  <c r="H499" i="43"/>
  <c r="G499" i="43"/>
  <c r="F499" i="43"/>
  <c r="K498" i="43"/>
  <c r="J498" i="43"/>
  <c r="I498" i="43"/>
  <c r="H498" i="43"/>
  <c r="G498" i="43"/>
  <c r="F498" i="43"/>
  <c r="K497" i="43"/>
  <c r="J497" i="43"/>
  <c r="I497" i="43"/>
  <c r="H497" i="43"/>
  <c r="G497" i="43"/>
  <c r="F497" i="43"/>
  <c r="K496" i="43"/>
  <c r="J496" i="43"/>
  <c r="I496" i="43"/>
  <c r="H496" i="43"/>
  <c r="G496" i="43"/>
  <c r="F496" i="43"/>
  <c r="K495" i="43"/>
  <c r="J495" i="43"/>
  <c r="I495" i="43"/>
  <c r="H495" i="43"/>
  <c r="G495" i="43"/>
  <c r="F495" i="43"/>
  <c r="K494" i="43"/>
  <c r="J494" i="43"/>
  <c r="I494" i="43"/>
  <c r="H494" i="43"/>
  <c r="G494" i="43"/>
  <c r="F494" i="43"/>
  <c r="K493" i="43"/>
  <c r="J493" i="43"/>
  <c r="I493" i="43"/>
  <c r="H493" i="43"/>
  <c r="G493" i="43"/>
  <c r="F493" i="43"/>
  <c r="K492" i="43"/>
  <c r="J492" i="43"/>
  <c r="I492" i="43"/>
  <c r="H492" i="43"/>
  <c r="G492" i="43"/>
  <c r="F492" i="43"/>
  <c r="K491" i="43"/>
  <c r="J491" i="43"/>
  <c r="I491" i="43"/>
  <c r="H491" i="43"/>
  <c r="G491" i="43"/>
  <c r="F491" i="43"/>
  <c r="K490" i="43"/>
  <c r="J490" i="43"/>
  <c r="I490" i="43"/>
  <c r="H490" i="43"/>
  <c r="G490" i="43"/>
  <c r="F490" i="43"/>
  <c r="K489" i="43"/>
  <c r="J489" i="43"/>
  <c r="I489" i="43"/>
  <c r="H489" i="43"/>
  <c r="G489" i="43"/>
  <c r="F489" i="43"/>
  <c r="K488" i="43"/>
  <c r="J488" i="43"/>
  <c r="I488" i="43"/>
  <c r="H488" i="43"/>
  <c r="G488" i="43"/>
  <c r="F488" i="43"/>
  <c r="K487" i="43"/>
  <c r="J487" i="43"/>
  <c r="I487" i="43"/>
  <c r="H487" i="43"/>
  <c r="G487" i="43"/>
  <c r="F487" i="43"/>
  <c r="K486" i="43"/>
  <c r="J486" i="43"/>
  <c r="I486" i="43"/>
  <c r="H486" i="43"/>
  <c r="G486" i="43"/>
  <c r="F486" i="43"/>
  <c r="K485" i="43"/>
  <c r="J485" i="43"/>
  <c r="I485" i="43"/>
  <c r="H485" i="43"/>
  <c r="G485" i="43"/>
  <c r="F485" i="43"/>
  <c r="K484" i="43"/>
  <c r="J484" i="43"/>
  <c r="I484" i="43"/>
  <c r="H484" i="43"/>
  <c r="G484" i="43"/>
  <c r="F484" i="43"/>
  <c r="K483" i="43"/>
  <c r="J483" i="43"/>
  <c r="I483" i="43"/>
  <c r="H483" i="43"/>
  <c r="G483" i="43"/>
  <c r="F483" i="43"/>
  <c r="K482" i="43"/>
  <c r="J482" i="43"/>
  <c r="I482" i="43"/>
  <c r="H482" i="43"/>
  <c r="G482" i="43"/>
  <c r="F482" i="43"/>
  <c r="K481" i="43"/>
  <c r="J481" i="43"/>
  <c r="I481" i="43"/>
  <c r="H481" i="43"/>
  <c r="G481" i="43"/>
  <c r="F481" i="43"/>
  <c r="K480" i="43"/>
  <c r="J480" i="43"/>
  <c r="I480" i="43"/>
  <c r="H480" i="43"/>
  <c r="G480" i="43"/>
  <c r="F480" i="43"/>
  <c r="K479" i="43"/>
  <c r="J479" i="43"/>
  <c r="I479" i="43"/>
  <c r="H479" i="43"/>
  <c r="G479" i="43"/>
  <c r="F479" i="43"/>
  <c r="K478" i="43"/>
  <c r="J478" i="43"/>
  <c r="I478" i="43"/>
  <c r="H478" i="43"/>
  <c r="G478" i="43"/>
  <c r="F478" i="43"/>
  <c r="K477" i="43"/>
  <c r="J477" i="43"/>
  <c r="I477" i="43"/>
  <c r="H477" i="43"/>
  <c r="G477" i="43"/>
  <c r="F477" i="43"/>
  <c r="K476" i="43"/>
  <c r="J476" i="43"/>
  <c r="I476" i="43"/>
  <c r="H476" i="43"/>
  <c r="G476" i="43"/>
  <c r="F476" i="43"/>
  <c r="K475" i="43"/>
  <c r="J475" i="43"/>
  <c r="I475" i="43"/>
  <c r="H475" i="43"/>
  <c r="G475" i="43"/>
  <c r="F475" i="43"/>
  <c r="K474" i="43"/>
  <c r="J474" i="43"/>
  <c r="I474" i="43"/>
  <c r="H474" i="43"/>
  <c r="G474" i="43"/>
  <c r="F474" i="43"/>
  <c r="K473" i="43"/>
  <c r="J473" i="43"/>
  <c r="I473" i="43"/>
  <c r="H473" i="43"/>
  <c r="G473" i="43"/>
  <c r="F473" i="43"/>
  <c r="K472" i="43"/>
  <c r="J472" i="43"/>
  <c r="I472" i="43"/>
  <c r="H472" i="43"/>
  <c r="G472" i="43"/>
  <c r="F472" i="43"/>
  <c r="K471" i="43"/>
  <c r="J471" i="43"/>
  <c r="I471" i="43"/>
  <c r="H471" i="43"/>
  <c r="G471" i="43"/>
  <c r="F471" i="43"/>
  <c r="K470" i="43"/>
  <c r="J470" i="43"/>
  <c r="I470" i="43"/>
  <c r="H470" i="43"/>
  <c r="G470" i="43"/>
  <c r="F470" i="43"/>
  <c r="K469" i="43"/>
  <c r="J469" i="43"/>
  <c r="I469" i="43"/>
  <c r="H469" i="43"/>
  <c r="G469" i="43"/>
  <c r="F469" i="43"/>
  <c r="K468" i="43"/>
  <c r="J468" i="43"/>
  <c r="I468" i="43"/>
  <c r="H468" i="43"/>
  <c r="G468" i="43"/>
  <c r="F468" i="43"/>
  <c r="K467" i="43"/>
  <c r="J467" i="43"/>
  <c r="I467" i="43"/>
  <c r="H467" i="43"/>
  <c r="G467" i="43"/>
  <c r="F467" i="43"/>
  <c r="K466" i="43"/>
  <c r="J466" i="43"/>
  <c r="I466" i="43"/>
  <c r="H466" i="43"/>
  <c r="G466" i="43"/>
  <c r="F466" i="43"/>
  <c r="K465" i="43"/>
  <c r="J465" i="43"/>
  <c r="I465" i="43"/>
  <c r="H465" i="43"/>
  <c r="G465" i="43"/>
  <c r="F465" i="43"/>
  <c r="K464" i="43"/>
  <c r="J464" i="43"/>
  <c r="I464" i="43"/>
  <c r="H464" i="43"/>
  <c r="G464" i="43"/>
  <c r="F464" i="43"/>
  <c r="K463" i="43"/>
  <c r="J463" i="43"/>
  <c r="I463" i="43"/>
  <c r="H463" i="43"/>
  <c r="G463" i="43"/>
  <c r="F463" i="43"/>
  <c r="K462" i="43"/>
  <c r="J462" i="43"/>
  <c r="I462" i="43"/>
  <c r="H462" i="43"/>
  <c r="G462" i="43"/>
  <c r="F462" i="43"/>
  <c r="K461" i="43"/>
  <c r="J461" i="43"/>
  <c r="I461" i="43"/>
  <c r="H461" i="43"/>
  <c r="G461" i="43"/>
  <c r="F461" i="43"/>
  <c r="K460" i="43"/>
  <c r="J460" i="43"/>
  <c r="I460" i="43"/>
  <c r="H460" i="43"/>
  <c r="G460" i="43"/>
  <c r="F460" i="43"/>
  <c r="K459" i="43"/>
  <c r="J459" i="43"/>
  <c r="I459" i="43"/>
  <c r="H459" i="43"/>
  <c r="G459" i="43"/>
  <c r="F459" i="43"/>
  <c r="K458" i="43"/>
  <c r="J458" i="43"/>
  <c r="I458" i="43"/>
  <c r="H458" i="43"/>
  <c r="G458" i="43"/>
  <c r="F458" i="43"/>
  <c r="K457" i="43"/>
  <c r="J457" i="43"/>
  <c r="I457" i="43"/>
  <c r="H457" i="43"/>
  <c r="G457" i="43"/>
  <c r="F457" i="43"/>
  <c r="K456" i="43"/>
  <c r="J456" i="43"/>
  <c r="I456" i="43"/>
  <c r="H456" i="43"/>
  <c r="G456" i="43"/>
  <c r="F456" i="43"/>
  <c r="K455" i="43"/>
  <c r="J455" i="43"/>
  <c r="I455" i="43"/>
  <c r="H455" i="43"/>
  <c r="G455" i="43"/>
  <c r="F455" i="43"/>
  <c r="K454" i="43"/>
  <c r="J454" i="43"/>
  <c r="I454" i="43"/>
  <c r="H454" i="43"/>
  <c r="G454" i="43"/>
  <c r="F454" i="43"/>
  <c r="K453" i="43"/>
  <c r="J453" i="43"/>
  <c r="I453" i="43"/>
  <c r="H453" i="43"/>
  <c r="G453" i="43"/>
  <c r="F453" i="43"/>
  <c r="K452" i="43"/>
  <c r="J452" i="43"/>
  <c r="I452" i="43"/>
  <c r="H452" i="43"/>
  <c r="G452" i="43"/>
  <c r="F452" i="43"/>
  <c r="K451" i="43"/>
  <c r="J451" i="43"/>
  <c r="I451" i="43"/>
  <c r="H451" i="43"/>
  <c r="G451" i="43"/>
  <c r="F451" i="43"/>
  <c r="K450" i="43"/>
  <c r="J450" i="43"/>
  <c r="I450" i="43"/>
  <c r="H450" i="43"/>
  <c r="G450" i="43"/>
  <c r="F450" i="43"/>
  <c r="K449" i="43"/>
  <c r="J449" i="43"/>
  <c r="I449" i="43"/>
  <c r="H449" i="43"/>
  <c r="G449" i="43"/>
  <c r="F449" i="43"/>
  <c r="K448" i="43"/>
  <c r="J448" i="43"/>
  <c r="I448" i="43"/>
  <c r="H448" i="43"/>
  <c r="G448" i="43"/>
  <c r="F448" i="43"/>
  <c r="K447" i="43"/>
  <c r="J447" i="43"/>
  <c r="I447" i="43"/>
  <c r="H447" i="43"/>
  <c r="G447" i="43"/>
  <c r="F447" i="43"/>
  <c r="K446" i="43"/>
  <c r="J446" i="43"/>
  <c r="I446" i="43"/>
  <c r="H446" i="43"/>
  <c r="G446" i="43"/>
  <c r="F446" i="43"/>
  <c r="K445" i="43"/>
  <c r="J445" i="43"/>
  <c r="I445" i="43"/>
  <c r="H445" i="43"/>
  <c r="G445" i="43"/>
  <c r="F445" i="43"/>
  <c r="K444" i="43"/>
  <c r="J444" i="43"/>
  <c r="I444" i="43"/>
  <c r="H444" i="43"/>
  <c r="G444" i="43"/>
  <c r="F444" i="43"/>
  <c r="K443" i="43"/>
  <c r="J443" i="43"/>
  <c r="I443" i="43"/>
  <c r="H443" i="43"/>
  <c r="G443" i="43"/>
  <c r="F443" i="43"/>
  <c r="K442" i="43"/>
  <c r="J442" i="43"/>
  <c r="I442" i="43"/>
  <c r="H442" i="43"/>
  <c r="G442" i="43"/>
  <c r="F442" i="43"/>
  <c r="K441" i="43"/>
  <c r="J441" i="43"/>
  <c r="I441" i="43"/>
  <c r="H441" i="43"/>
  <c r="G441" i="43"/>
  <c r="F441" i="43"/>
  <c r="K440" i="43"/>
  <c r="J440" i="43"/>
  <c r="I440" i="43"/>
  <c r="H440" i="43"/>
  <c r="G440" i="43"/>
  <c r="F440" i="43"/>
  <c r="K439" i="43"/>
  <c r="J439" i="43"/>
  <c r="I439" i="43"/>
  <c r="H439" i="43"/>
  <c r="G439" i="43"/>
  <c r="F439" i="43"/>
  <c r="K438" i="43"/>
  <c r="J438" i="43"/>
  <c r="I438" i="43"/>
  <c r="H438" i="43"/>
  <c r="G438" i="43"/>
  <c r="F438" i="43"/>
  <c r="K437" i="43"/>
  <c r="J437" i="43"/>
  <c r="I437" i="43"/>
  <c r="H437" i="43"/>
  <c r="G437" i="43"/>
  <c r="F437" i="43"/>
  <c r="K436" i="43"/>
  <c r="J436" i="43"/>
  <c r="I436" i="43"/>
  <c r="H436" i="43"/>
  <c r="G436" i="43"/>
  <c r="F436" i="43"/>
  <c r="K435" i="43"/>
  <c r="J435" i="43"/>
  <c r="I435" i="43"/>
  <c r="H435" i="43"/>
  <c r="G435" i="43"/>
  <c r="F435" i="43"/>
  <c r="K434" i="43"/>
  <c r="J434" i="43"/>
  <c r="I434" i="43"/>
  <c r="H434" i="43"/>
  <c r="G434" i="43"/>
  <c r="F434" i="43"/>
  <c r="K433" i="43"/>
  <c r="J433" i="43"/>
  <c r="I433" i="43"/>
  <c r="H433" i="43"/>
  <c r="G433" i="43"/>
  <c r="F433" i="43"/>
  <c r="K432" i="43"/>
  <c r="J432" i="43"/>
  <c r="I432" i="43"/>
  <c r="H432" i="43"/>
  <c r="G432" i="43"/>
  <c r="F432" i="43"/>
  <c r="K431" i="43"/>
  <c r="J431" i="43"/>
  <c r="I431" i="43"/>
  <c r="H431" i="43"/>
  <c r="G431" i="43"/>
  <c r="F431" i="43"/>
  <c r="K430" i="43"/>
  <c r="J430" i="43"/>
  <c r="I430" i="43"/>
  <c r="H430" i="43"/>
  <c r="G430" i="43"/>
  <c r="F430" i="43"/>
  <c r="K429" i="43"/>
  <c r="J429" i="43"/>
  <c r="I429" i="43"/>
  <c r="H429" i="43"/>
  <c r="G429" i="43"/>
  <c r="F429" i="43"/>
  <c r="K428" i="43"/>
  <c r="J428" i="43"/>
  <c r="I428" i="43"/>
  <c r="H428" i="43"/>
  <c r="G428" i="43"/>
  <c r="F428" i="43"/>
  <c r="K427" i="43"/>
  <c r="J427" i="43"/>
  <c r="I427" i="43"/>
  <c r="H427" i="43"/>
  <c r="G427" i="43"/>
  <c r="F427" i="43"/>
  <c r="K426" i="43"/>
  <c r="J426" i="43"/>
  <c r="I426" i="43"/>
  <c r="H426" i="43"/>
  <c r="G426" i="43"/>
  <c r="F426" i="43"/>
  <c r="K425" i="43"/>
  <c r="J425" i="43"/>
  <c r="I425" i="43"/>
  <c r="H425" i="43"/>
  <c r="G425" i="43"/>
  <c r="F425" i="43"/>
  <c r="K424" i="43"/>
  <c r="J424" i="43"/>
  <c r="I424" i="43"/>
  <c r="H424" i="43"/>
  <c r="G424" i="43"/>
  <c r="F424" i="43"/>
  <c r="K423" i="43"/>
  <c r="J423" i="43"/>
  <c r="I423" i="43"/>
  <c r="H423" i="43"/>
  <c r="G423" i="43"/>
  <c r="F423" i="43"/>
  <c r="K422" i="43"/>
  <c r="J422" i="43"/>
  <c r="I422" i="43"/>
  <c r="H422" i="43"/>
  <c r="G422" i="43"/>
  <c r="F422" i="43"/>
  <c r="K421" i="43"/>
  <c r="J421" i="43"/>
  <c r="I421" i="43"/>
  <c r="H421" i="43"/>
  <c r="G421" i="43"/>
  <c r="F421" i="43"/>
  <c r="K420" i="43"/>
  <c r="J420" i="43"/>
  <c r="I420" i="43"/>
  <c r="H420" i="43"/>
  <c r="G420" i="43"/>
  <c r="F420" i="43"/>
  <c r="K419" i="43"/>
  <c r="J419" i="43"/>
  <c r="I419" i="43"/>
  <c r="H419" i="43"/>
  <c r="G419" i="43"/>
  <c r="F419" i="43"/>
  <c r="K418" i="43"/>
  <c r="J418" i="43"/>
  <c r="I418" i="43"/>
  <c r="H418" i="43"/>
  <c r="G418" i="43"/>
  <c r="F418" i="43"/>
  <c r="K417" i="43"/>
  <c r="J417" i="43"/>
  <c r="I417" i="43"/>
  <c r="H417" i="43"/>
  <c r="G417" i="43"/>
  <c r="F417" i="43"/>
  <c r="K416" i="43"/>
  <c r="J416" i="43"/>
  <c r="I416" i="43"/>
  <c r="H416" i="43"/>
  <c r="G416" i="43"/>
  <c r="F416" i="43"/>
  <c r="K415" i="43"/>
  <c r="J415" i="43"/>
  <c r="I415" i="43"/>
  <c r="H415" i="43"/>
  <c r="G415" i="43"/>
  <c r="F415" i="43"/>
  <c r="K414" i="43"/>
  <c r="J414" i="43"/>
  <c r="I414" i="43"/>
  <c r="H414" i="43"/>
  <c r="G414" i="43"/>
  <c r="F414" i="43"/>
  <c r="K413" i="43"/>
  <c r="J413" i="43"/>
  <c r="I413" i="43"/>
  <c r="H413" i="43"/>
  <c r="G413" i="43"/>
  <c r="F413" i="43"/>
  <c r="K412" i="43"/>
  <c r="J412" i="43"/>
  <c r="I412" i="43"/>
  <c r="H412" i="43"/>
  <c r="G412" i="43"/>
  <c r="F412" i="43"/>
  <c r="F411" i="43"/>
  <c r="G411" i="43" s="1"/>
  <c r="H411" i="43" s="1"/>
  <c r="I411" i="43" s="1"/>
  <c r="J411" i="43" s="1"/>
  <c r="K411" i="43" s="1"/>
  <c r="K410" i="43"/>
  <c r="J410" i="43"/>
  <c r="I410" i="43"/>
  <c r="H410" i="43"/>
  <c r="G410" i="43"/>
  <c r="F410" i="43"/>
  <c r="K409" i="43"/>
  <c r="J409" i="43"/>
  <c r="I409" i="43"/>
  <c r="H409" i="43"/>
  <c r="G409" i="43"/>
  <c r="F409" i="43"/>
  <c r="K408" i="43"/>
  <c r="J408" i="43"/>
  <c r="I408" i="43"/>
  <c r="H408" i="43"/>
  <c r="G408" i="43"/>
  <c r="F408" i="43"/>
  <c r="K407" i="43"/>
  <c r="J407" i="43"/>
  <c r="I407" i="43"/>
  <c r="H407" i="43"/>
  <c r="G407" i="43"/>
  <c r="F407" i="43"/>
  <c r="K406" i="43"/>
  <c r="J406" i="43"/>
  <c r="I406" i="43"/>
  <c r="H406" i="43"/>
  <c r="G406" i="43"/>
  <c r="F406" i="43"/>
  <c r="K405" i="43"/>
  <c r="J405" i="43"/>
  <c r="I405" i="43"/>
  <c r="H405" i="43"/>
  <c r="G405" i="43"/>
  <c r="F405" i="43"/>
  <c r="K404" i="43"/>
  <c r="J404" i="43"/>
  <c r="I404" i="43"/>
  <c r="H404" i="43"/>
  <c r="G404" i="43"/>
  <c r="F404" i="43"/>
  <c r="K403" i="43"/>
  <c r="J403" i="43"/>
  <c r="I403" i="43"/>
  <c r="H403" i="43"/>
  <c r="G403" i="43"/>
  <c r="F403" i="43"/>
  <c r="K402" i="43"/>
  <c r="J402" i="43"/>
  <c r="I402" i="43"/>
  <c r="H402" i="43"/>
  <c r="G402" i="43"/>
  <c r="F402" i="43"/>
  <c r="K401" i="43"/>
  <c r="J401" i="43"/>
  <c r="I401" i="43"/>
  <c r="H401" i="43"/>
  <c r="G401" i="43"/>
  <c r="F401" i="43"/>
  <c r="K400" i="43"/>
  <c r="J400" i="43"/>
  <c r="I400" i="43"/>
  <c r="H400" i="43"/>
  <c r="G400" i="43"/>
  <c r="F400" i="43"/>
  <c r="K399" i="43"/>
  <c r="J399" i="43"/>
  <c r="I399" i="43"/>
  <c r="H399" i="43"/>
  <c r="G399" i="43"/>
  <c r="F399" i="43"/>
  <c r="K398" i="43"/>
  <c r="J398" i="43"/>
  <c r="I398" i="43"/>
  <c r="H398" i="43"/>
  <c r="G398" i="43"/>
  <c r="F398" i="43"/>
  <c r="K397" i="43"/>
  <c r="J397" i="43"/>
  <c r="I397" i="43"/>
  <c r="H397" i="43"/>
  <c r="G397" i="43"/>
  <c r="F397" i="43"/>
  <c r="K396" i="43"/>
  <c r="J396" i="43"/>
  <c r="I396" i="43"/>
  <c r="H396" i="43"/>
  <c r="G396" i="43"/>
  <c r="F396" i="43"/>
  <c r="K395" i="43"/>
  <c r="J395" i="43"/>
  <c r="I395" i="43"/>
  <c r="H395" i="43"/>
  <c r="G395" i="43"/>
  <c r="F395" i="43"/>
  <c r="K394" i="43"/>
  <c r="J394" i="43"/>
  <c r="I394" i="43"/>
  <c r="H394" i="43"/>
  <c r="G394" i="43"/>
  <c r="F394" i="43"/>
  <c r="K393" i="43"/>
  <c r="J393" i="43"/>
  <c r="I393" i="43"/>
  <c r="H393" i="43"/>
  <c r="G393" i="43"/>
  <c r="F393" i="43"/>
  <c r="K392" i="43"/>
  <c r="J392" i="43"/>
  <c r="I392" i="43"/>
  <c r="H392" i="43"/>
  <c r="G392" i="43"/>
  <c r="F392" i="43"/>
  <c r="K391" i="43"/>
  <c r="J391" i="43"/>
  <c r="I391" i="43"/>
  <c r="H391" i="43"/>
  <c r="G391" i="43"/>
  <c r="F391" i="43"/>
  <c r="K390" i="43"/>
  <c r="J390" i="43"/>
  <c r="I390" i="43"/>
  <c r="H390" i="43"/>
  <c r="G390" i="43"/>
  <c r="F390" i="43"/>
  <c r="K389" i="43"/>
  <c r="J389" i="43"/>
  <c r="I389" i="43"/>
  <c r="H389" i="43"/>
  <c r="G389" i="43"/>
  <c r="F389" i="43"/>
  <c r="K388" i="43"/>
  <c r="J388" i="43"/>
  <c r="I388" i="43"/>
  <c r="H388" i="43"/>
  <c r="G388" i="43"/>
  <c r="F388" i="43"/>
  <c r="K387" i="43"/>
  <c r="J387" i="43"/>
  <c r="I387" i="43"/>
  <c r="H387" i="43"/>
  <c r="G387" i="43"/>
  <c r="F387" i="43"/>
  <c r="K386" i="43"/>
  <c r="J386" i="43"/>
  <c r="I386" i="43"/>
  <c r="H386" i="43"/>
  <c r="G386" i="43"/>
  <c r="F386" i="43"/>
  <c r="K385" i="43"/>
  <c r="J385" i="43"/>
  <c r="I385" i="43"/>
  <c r="H385" i="43"/>
  <c r="G385" i="43"/>
  <c r="F385" i="43"/>
  <c r="K384" i="43"/>
  <c r="J384" i="43"/>
  <c r="I384" i="43"/>
  <c r="H384" i="43"/>
  <c r="G384" i="43"/>
  <c r="F384" i="43"/>
  <c r="K383" i="43"/>
  <c r="J383" i="43"/>
  <c r="I383" i="43"/>
  <c r="H383" i="43"/>
  <c r="G383" i="43"/>
  <c r="F383" i="43"/>
  <c r="K382" i="43"/>
  <c r="J382" i="43"/>
  <c r="I382" i="43"/>
  <c r="H382" i="43"/>
  <c r="G382" i="43"/>
  <c r="F382" i="43"/>
  <c r="K381" i="43"/>
  <c r="J381" i="43"/>
  <c r="I381" i="43"/>
  <c r="H381" i="43"/>
  <c r="G381" i="43"/>
  <c r="F381" i="43"/>
  <c r="K380" i="43"/>
  <c r="J380" i="43"/>
  <c r="I380" i="43"/>
  <c r="H380" i="43"/>
  <c r="G380" i="43"/>
  <c r="F380" i="43"/>
  <c r="K379" i="43"/>
  <c r="J379" i="43"/>
  <c r="I379" i="43"/>
  <c r="H379" i="43"/>
  <c r="G379" i="43"/>
  <c r="F379" i="43"/>
  <c r="K378" i="43"/>
  <c r="J378" i="43"/>
  <c r="I378" i="43"/>
  <c r="H378" i="43"/>
  <c r="G378" i="43"/>
  <c r="F378" i="43"/>
  <c r="K377" i="43"/>
  <c r="J377" i="43"/>
  <c r="I377" i="43"/>
  <c r="H377" i="43"/>
  <c r="G377" i="43"/>
  <c r="F377" i="43"/>
  <c r="K376" i="43"/>
  <c r="J376" i="43"/>
  <c r="I376" i="43"/>
  <c r="H376" i="43"/>
  <c r="G376" i="43"/>
  <c r="F376" i="43"/>
  <c r="K375" i="43"/>
  <c r="J375" i="43"/>
  <c r="I375" i="43"/>
  <c r="H375" i="43"/>
  <c r="G375" i="43"/>
  <c r="F375" i="43"/>
  <c r="K374" i="43"/>
  <c r="J374" i="43"/>
  <c r="I374" i="43"/>
  <c r="H374" i="43"/>
  <c r="G374" i="43"/>
  <c r="F374" i="43"/>
  <c r="K373" i="43"/>
  <c r="J373" i="43"/>
  <c r="I373" i="43"/>
  <c r="H373" i="43"/>
  <c r="G373" i="43"/>
  <c r="F373" i="43"/>
  <c r="K372" i="43"/>
  <c r="J372" i="43"/>
  <c r="I372" i="43"/>
  <c r="H372" i="43"/>
  <c r="G372" i="43"/>
  <c r="F372" i="43"/>
  <c r="K371" i="43"/>
  <c r="J371" i="43"/>
  <c r="I371" i="43"/>
  <c r="H371" i="43"/>
  <c r="G371" i="43"/>
  <c r="F371" i="43"/>
  <c r="K370" i="43"/>
  <c r="J370" i="43"/>
  <c r="I370" i="43"/>
  <c r="H370" i="43"/>
  <c r="G370" i="43"/>
  <c r="F370" i="43"/>
  <c r="K369" i="43"/>
  <c r="J369" i="43"/>
  <c r="I369" i="43"/>
  <c r="H369" i="43"/>
  <c r="G369" i="43"/>
  <c r="F369" i="43"/>
  <c r="K368" i="43"/>
  <c r="J368" i="43"/>
  <c r="I368" i="43"/>
  <c r="H368" i="43"/>
  <c r="G368" i="43"/>
  <c r="F368" i="43"/>
  <c r="K367" i="43"/>
  <c r="J367" i="43"/>
  <c r="I367" i="43"/>
  <c r="H367" i="43"/>
  <c r="G367" i="43"/>
  <c r="F367" i="43"/>
  <c r="K366" i="43"/>
  <c r="J366" i="43"/>
  <c r="I366" i="43"/>
  <c r="H366" i="43"/>
  <c r="G366" i="43"/>
  <c r="F366" i="43"/>
  <c r="K365" i="43"/>
  <c r="J365" i="43"/>
  <c r="I365" i="43"/>
  <c r="H365" i="43"/>
  <c r="G365" i="43"/>
  <c r="F365" i="43"/>
  <c r="K364" i="43"/>
  <c r="J364" i="43"/>
  <c r="I364" i="43"/>
  <c r="H364" i="43"/>
  <c r="G364" i="43"/>
  <c r="F364" i="43"/>
  <c r="K363" i="43"/>
  <c r="J363" i="43"/>
  <c r="I363" i="43"/>
  <c r="H363" i="43"/>
  <c r="G363" i="43"/>
  <c r="F363" i="43"/>
  <c r="K362" i="43"/>
  <c r="J362" i="43"/>
  <c r="I362" i="43"/>
  <c r="H362" i="43"/>
  <c r="G362" i="43"/>
  <c r="F362" i="43"/>
  <c r="K361" i="43"/>
  <c r="J361" i="43"/>
  <c r="I361" i="43"/>
  <c r="H361" i="43"/>
  <c r="G361" i="43"/>
  <c r="F361" i="43"/>
  <c r="K360" i="43"/>
  <c r="J360" i="43"/>
  <c r="I360" i="43"/>
  <c r="H360" i="43"/>
  <c r="G360" i="43"/>
  <c r="F360" i="43"/>
  <c r="K359" i="43"/>
  <c r="J359" i="43"/>
  <c r="I359" i="43"/>
  <c r="H359" i="43"/>
  <c r="G359" i="43"/>
  <c r="F359" i="43"/>
  <c r="K358" i="43"/>
  <c r="J358" i="43"/>
  <c r="I358" i="43"/>
  <c r="H358" i="43"/>
  <c r="G358" i="43"/>
  <c r="F358" i="43"/>
  <c r="K357" i="43"/>
  <c r="J357" i="43"/>
  <c r="I357" i="43"/>
  <c r="H357" i="43"/>
  <c r="G357" i="43"/>
  <c r="F357" i="43"/>
  <c r="K356" i="43"/>
  <c r="J356" i="43"/>
  <c r="I356" i="43"/>
  <c r="H356" i="43"/>
  <c r="G356" i="43"/>
  <c r="F356" i="43"/>
  <c r="K355" i="43"/>
  <c r="J355" i="43"/>
  <c r="I355" i="43"/>
  <c r="H355" i="43"/>
  <c r="G355" i="43"/>
  <c r="F355" i="43"/>
  <c r="K354" i="43"/>
  <c r="J354" i="43"/>
  <c r="I354" i="43"/>
  <c r="H354" i="43"/>
  <c r="G354" i="43"/>
  <c r="F354" i="43"/>
  <c r="K353" i="43"/>
  <c r="J353" i="43"/>
  <c r="I353" i="43"/>
  <c r="H353" i="43"/>
  <c r="G353" i="43"/>
  <c r="F353" i="43"/>
  <c r="K352" i="43"/>
  <c r="J352" i="43"/>
  <c r="I352" i="43"/>
  <c r="H352" i="43"/>
  <c r="G352" i="43"/>
  <c r="F352" i="43"/>
  <c r="K351" i="43"/>
  <c r="J351" i="43"/>
  <c r="I351" i="43"/>
  <c r="H351" i="43"/>
  <c r="G351" i="43"/>
  <c r="F351" i="43"/>
  <c r="K350" i="43"/>
  <c r="J350" i="43"/>
  <c r="I350" i="43"/>
  <c r="H350" i="43"/>
  <c r="G350" i="43"/>
  <c r="F350" i="43"/>
  <c r="K349" i="43"/>
  <c r="J349" i="43"/>
  <c r="I349" i="43"/>
  <c r="H349" i="43"/>
  <c r="G349" i="43"/>
  <c r="F349" i="43"/>
  <c r="K348" i="43"/>
  <c r="J348" i="43"/>
  <c r="I348" i="43"/>
  <c r="H348" i="43"/>
  <c r="G348" i="43"/>
  <c r="F348" i="43"/>
  <c r="K347" i="43"/>
  <c r="J347" i="43"/>
  <c r="I347" i="43"/>
  <c r="H347" i="43"/>
  <c r="G347" i="43"/>
  <c r="F347" i="43"/>
  <c r="K346" i="43"/>
  <c r="J346" i="43"/>
  <c r="I346" i="43"/>
  <c r="H346" i="43"/>
  <c r="G346" i="43"/>
  <c r="F346" i="43"/>
  <c r="K345" i="43"/>
  <c r="J345" i="43"/>
  <c r="I345" i="43"/>
  <c r="H345" i="43"/>
  <c r="G345" i="43"/>
  <c r="F345" i="43"/>
  <c r="K344" i="43"/>
  <c r="J344" i="43"/>
  <c r="I344" i="43"/>
  <c r="H344" i="43"/>
  <c r="G344" i="43"/>
  <c r="F344" i="43"/>
  <c r="K343" i="43"/>
  <c r="J343" i="43"/>
  <c r="I343" i="43"/>
  <c r="H343" i="43"/>
  <c r="G343" i="43"/>
  <c r="F343" i="43"/>
  <c r="K342" i="43"/>
  <c r="J342" i="43"/>
  <c r="I342" i="43"/>
  <c r="H342" i="43"/>
  <c r="G342" i="43"/>
  <c r="F342" i="43"/>
  <c r="K341" i="43"/>
  <c r="J341" i="43"/>
  <c r="I341" i="43"/>
  <c r="H341" i="43"/>
  <c r="G341" i="43"/>
  <c r="F341" i="43"/>
  <c r="K340" i="43"/>
  <c r="J340" i="43"/>
  <c r="I340" i="43"/>
  <c r="H340" i="43"/>
  <c r="G340" i="43"/>
  <c r="F340" i="43"/>
  <c r="K339" i="43"/>
  <c r="J339" i="43"/>
  <c r="I339" i="43"/>
  <c r="H339" i="43"/>
  <c r="G339" i="43"/>
  <c r="F339" i="43"/>
  <c r="K338" i="43"/>
  <c r="J338" i="43"/>
  <c r="I338" i="43"/>
  <c r="H338" i="43"/>
  <c r="G338" i="43"/>
  <c r="F338" i="43"/>
  <c r="K337" i="43"/>
  <c r="J337" i="43"/>
  <c r="I337" i="43"/>
  <c r="H337" i="43"/>
  <c r="G337" i="43"/>
  <c r="F337" i="43"/>
  <c r="K336" i="43"/>
  <c r="J336" i="43"/>
  <c r="I336" i="43"/>
  <c r="H336" i="43"/>
  <c r="G336" i="43"/>
  <c r="F336" i="43"/>
  <c r="K335" i="43"/>
  <c r="J335" i="43"/>
  <c r="I335" i="43"/>
  <c r="H335" i="43"/>
  <c r="G335" i="43"/>
  <c r="F335" i="43"/>
  <c r="K334" i="43"/>
  <c r="J334" i="43"/>
  <c r="I334" i="43"/>
  <c r="H334" i="43"/>
  <c r="G334" i="43"/>
  <c r="F334" i="43"/>
  <c r="K333" i="43"/>
  <c r="J333" i="43"/>
  <c r="I333" i="43"/>
  <c r="H333" i="43"/>
  <c r="G333" i="43"/>
  <c r="F333" i="43"/>
  <c r="K332" i="43"/>
  <c r="J332" i="43"/>
  <c r="I332" i="43"/>
  <c r="H332" i="43"/>
  <c r="G332" i="43"/>
  <c r="F332" i="43"/>
  <c r="K331" i="43"/>
  <c r="J331" i="43"/>
  <c r="I331" i="43"/>
  <c r="H331" i="43"/>
  <c r="G331" i="43"/>
  <c r="F331" i="43"/>
  <c r="K330" i="43"/>
  <c r="J330" i="43"/>
  <c r="I330" i="43"/>
  <c r="H330" i="43"/>
  <c r="G330" i="43"/>
  <c r="F330" i="43"/>
  <c r="K329" i="43"/>
  <c r="J329" i="43"/>
  <c r="I329" i="43"/>
  <c r="H329" i="43"/>
  <c r="G329" i="43"/>
  <c r="F329" i="43"/>
  <c r="K328" i="43"/>
  <c r="J328" i="43"/>
  <c r="I328" i="43"/>
  <c r="H328" i="43"/>
  <c r="G328" i="43"/>
  <c r="F328" i="43"/>
  <c r="K327" i="43"/>
  <c r="J327" i="43"/>
  <c r="I327" i="43"/>
  <c r="H327" i="43"/>
  <c r="G327" i="43"/>
  <c r="F327" i="43"/>
  <c r="K326" i="43"/>
  <c r="J326" i="43"/>
  <c r="I326" i="43"/>
  <c r="H326" i="43"/>
  <c r="G326" i="43"/>
  <c r="F326" i="43"/>
  <c r="K325" i="43"/>
  <c r="J325" i="43"/>
  <c r="I325" i="43"/>
  <c r="H325" i="43"/>
  <c r="G325" i="43"/>
  <c r="F325" i="43"/>
  <c r="K324" i="43"/>
  <c r="J324" i="43"/>
  <c r="I324" i="43"/>
  <c r="H324" i="43"/>
  <c r="G324" i="43"/>
  <c r="F324" i="43"/>
  <c r="K323" i="43"/>
  <c r="J323" i="43"/>
  <c r="I323" i="43"/>
  <c r="H323" i="43"/>
  <c r="G323" i="43"/>
  <c r="F323" i="43"/>
  <c r="K322" i="43"/>
  <c r="J322" i="43"/>
  <c r="I322" i="43"/>
  <c r="H322" i="43"/>
  <c r="G322" i="43"/>
  <c r="F322" i="43"/>
  <c r="K321" i="43"/>
  <c r="J321" i="43"/>
  <c r="I321" i="43"/>
  <c r="H321" i="43"/>
  <c r="G321" i="43"/>
  <c r="F321" i="43"/>
  <c r="K320" i="43"/>
  <c r="J320" i="43"/>
  <c r="I320" i="43"/>
  <c r="H320" i="43"/>
  <c r="G320" i="43"/>
  <c r="F320" i="43"/>
  <c r="K319" i="43"/>
  <c r="J319" i="43"/>
  <c r="I319" i="43"/>
  <c r="H319" i="43"/>
  <c r="G319" i="43"/>
  <c r="F319" i="43"/>
  <c r="K318" i="43"/>
  <c r="J318" i="43"/>
  <c r="I318" i="43"/>
  <c r="H318" i="43"/>
  <c r="G318" i="43"/>
  <c r="F318" i="43"/>
  <c r="K317" i="43"/>
  <c r="J317" i="43"/>
  <c r="I317" i="43"/>
  <c r="H317" i="43"/>
  <c r="G317" i="43"/>
  <c r="F317" i="43"/>
  <c r="K316" i="43"/>
  <c r="J316" i="43"/>
  <c r="I316" i="43"/>
  <c r="H316" i="43"/>
  <c r="G316" i="43"/>
  <c r="F316" i="43"/>
  <c r="K315" i="43"/>
  <c r="J315" i="43"/>
  <c r="I315" i="43"/>
  <c r="H315" i="43"/>
  <c r="G315" i="43"/>
  <c r="F315" i="43"/>
  <c r="K314" i="43"/>
  <c r="J314" i="43"/>
  <c r="I314" i="43"/>
  <c r="H314" i="43"/>
  <c r="G314" i="43"/>
  <c r="F314" i="43"/>
  <c r="K313" i="43"/>
  <c r="J313" i="43"/>
  <c r="I313" i="43"/>
  <c r="H313" i="43"/>
  <c r="G313" i="43"/>
  <c r="F313" i="43"/>
  <c r="K312" i="43"/>
  <c r="J312" i="43"/>
  <c r="I312" i="43"/>
  <c r="H312" i="43"/>
  <c r="G312" i="43"/>
  <c r="F312" i="43"/>
  <c r="K311" i="43"/>
  <c r="J311" i="43"/>
  <c r="I311" i="43"/>
  <c r="H311" i="43"/>
  <c r="G311" i="43"/>
  <c r="F311" i="43"/>
  <c r="K310" i="43"/>
  <c r="J310" i="43"/>
  <c r="I310" i="43"/>
  <c r="H310" i="43"/>
  <c r="G310" i="43"/>
  <c r="F310" i="43"/>
  <c r="K309" i="43"/>
  <c r="J309" i="43"/>
  <c r="I309" i="43"/>
  <c r="H309" i="43"/>
  <c r="G309" i="43"/>
  <c r="F309" i="43"/>
  <c r="K308" i="43"/>
  <c r="J308" i="43"/>
  <c r="I308" i="43"/>
  <c r="H308" i="43"/>
  <c r="G308" i="43"/>
  <c r="F308" i="43"/>
  <c r="K307" i="43"/>
  <c r="J307" i="43"/>
  <c r="I307" i="43"/>
  <c r="H307" i="43"/>
  <c r="G307" i="43"/>
  <c r="F307" i="43"/>
  <c r="K306" i="43"/>
  <c r="J306" i="43"/>
  <c r="I306" i="43"/>
  <c r="H306" i="43"/>
  <c r="G306" i="43"/>
  <c r="F306" i="43"/>
  <c r="K305" i="43"/>
  <c r="J305" i="43"/>
  <c r="I305" i="43"/>
  <c r="H305" i="43"/>
  <c r="G305" i="43"/>
  <c r="F305" i="43"/>
  <c r="K304" i="43"/>
  <c r="J304" i="43"/>
  <c r="I304" i="43"/>
  <c r="H304" i="43"/>
  <c r="G304" i="43"/>
  <c r="F304" i="43"/>
  <c r="K303" i="43"/>
  <c r="J303" i="43"/>
  <c r="I303" i="43"/>
  <c r="H303" i="43"/>
  <c r="G303" i="43"/>
  <c r="F303" i="43"/>
  <c r="K302" i="43"/>
  <c r="J302" i="43"/>
  <c r="I302" i="43"/>
  <c r="H302" i="43"/>
  <c r="G302" i="43"/>
  <c r="F302" i="43"/>
  <c r="K301" i="43"/>
  <c r="J301" i="43"/>
  <c r="I301" i="43"/>
  <c r="H301" i="43"/>
  <c r="G301" i="43"/>
  <c r="F301" i="43"/>
  <c r="K300" i="43"/>
  <c r="J300" i="43"/>
  <c r="I300" i="43"/>
  <c r="H300" i="43"/>
  <c r="G300" i="43"/>
  <c r="F300" i="43"/>
  <c r="K299" i="43"/>
  <c r="J299" i="43"/>
  <c r="I299" i="43"/>
  <c r="H299" i="43"/>
  <c r="G299" i="43"/>
  <c r="F299" i="43"/>
  <c r="K298" i="43"/>
  <c r="J298" i="43"/>
  <c r="I298" i="43"/>
  <c r="H298" i="43"/>
  <c r="G298" i="43"/>
  <c r="F298" i="43"/>
  <c r="K297" i="43"/>
  <c r="J297" i="43"/>
  <c r="I297" i="43"/>
  <c r="H297" i="43"/>
  <c r="G297" i="43"/>
  <c r="F297" i="43"/>
  <c r="K296" i="43"/>
  <c r="J296" i="43"/>
  <c r="I296" i="43"/>
  <c r="H296" i="43"/>
  <c r="G296" i="43"/>
  <c r="F296" i="43"/>
  <c r="K295" i="43"/>
  <c r="J295" i="43"/>
  <c r="I295" i="43"/>
  <c r="H295" i="43"/>
  <c r="G295" i="43"/>
  <c r="F295" i="43"/>
  <c r="K294" i="43"/>
  <c r="J294" i="43"/>
  <c r="I294" i="43"/>
  <c r="H294" i="43"/>
  <c r="G294" i="43"/>
  <c r="F294" i="43"/>
  <c r="K293" i="43"/>
  <c r="J293" i="43"/>
  <c r="I293" i="43"/>
  <c r="H293" i="43"/>
  <c r="G293" i="43"/>
  <c r="F293" i="43"/>
  <c r="K292" i="43"/>
  <c r="J292" i="43"/>
  <c r="I292" i="43"/>
  <c r="H292" i="43"/>
  <c r="G292" i="43"/>
  <c r="F292" i="43"/>
  <c r="K291" i="43"/>
  <c r="J291" i="43"/>
  <c r="I291" i="43"/>
  <c r="H291" i="43"/>
  <c r="G291" i="43"/>
  <c r="F291" i="43"/>
  <c r="K290" i="43"/>
  <c r="J290" i="43"/>
  <c r="I290" i="43"/>
  <c r="H290" i="43"/>
  <c r="G290" i="43"/>
  <c r="F290" i="43"/>
  <c r="K289" i="43"/>
  <c r="J289" i="43"/>
  <c r="I289" i="43"/>
  <c r="H289" i="43"/>
  <c r="G289" i="43"/>
  <c r="F289" i="43"/>
  <c r="K288" i="43"/>
  <c r="J288" i="43"/>
  <c r="I288" i="43"/>
  <c r="H288" i="43"/>
  <c r="G288" i="43"/>
  <c r="F288" i="43"/>
  <c r="K287" i="43"/>
  <c r="J287" i="43"/>
  <c r="I287" i="43"/>
  <c r="H287" i="43"/>
  <c r="G287" i="43"/>
  <c r="F287" i="43"/>
  <c r="K286" i="43"/>
  <c r="J286" i="43"/>
  <c r="I286" i="43"/>
  <c r="H286" i="43"/>
  <c r="G286" i="43"/>
  <c r="F286" i="43"/>
  <c r="K285" i="43"/>
  <c r="J285" i="43"/>
  <c r="I285" i="43"/>
  <c r="H285" i="43"/>
  <c r="G285" i="43"/>
  <c r="F285" i="43"/>
  <c r="K284" i="43"/>
  <c r="J284" i="43"/>
  <c r="I284" i="43"/>
  <c r="H284" i="43"/>
  <c r="G284" i="43"/>
  <c r="F284" i="43"/>
  <c r="K283" i="43"/>
  <c r="J283" i="43"/>
  <c r="I283" i="43"/>
  <c r="H283" i="43"/>
  <c r="G283" i="43"/>
  <c r="F283" i="43"/>
  <c r="K282" i="43"/>
  <c r="J282" i="43"/>
  <c r="I282" i="43"/>
  <c r="H282" i="43"/>
  <c r="G282" i="43"/>
  <c r="F282" i="43"/>
  <c r="K281" i="43"/>
  <c r="J281" i="43"/>
  <c r="I281" i="43"/>
  <c r="H281" i="43"/>
  <c r="G281" i="43"/>
  <c r="F281" i="43"/>
  <c r="K280" i="43"/>
  <c r="J280" i="43"/>
  <c r="I280" i="43"/>
  <c r="H280" i="43"/>
  <c r="G280" i="43"/>
  <c r="F280" i="43"/>
  <c r="K279" i="43"/>
  <c r="J279" i="43"/>
  <c r="I279" i="43"/>
  <c r="H279" i="43"/>
  <c r="G279" i="43"/>
  <c r="F279" i="43"/>
  <c r="K278" i="43"/>
  <c r="J278" i="43"/>
  <c r="I278" i="43"/>
  <c r="H278" i="43"/>
  <c r="G278" i="43"/>
  <c r="F278" i="43"/>
  <c r="K277" i="43"/>
  <c r="J277" i="43"/>
  <c r="I277" i="43"/>
  <c r="H277" i="43"/>
  <c r="G277" i="43"/>
  <c r="F277" i="43"/>
  <c r="K276" i="43"/>
  <c r="J276" i="43"/>
  <c r="I276" i="43"/>
  <c r="H276" i="43"/>
  <c r="G276" i="43"/>
  <c r="F276" i="43"/>
  <c r="K274" i="43"/>
  <c r="J274" i="43"/>
  <c r="I274" i="43"/>
  <c r="H274" i="43"/>
  <c r="G274" i="43"/>
  <c r="F274" i="43"/>
  <c r="K273" i="43"/>
  <c r="J273" i="43"/>
  <c r="I273" i="43"/>
  <c r="H273" i="43"/>
  <c r="G273" i="43"/>
  <c r="F273" i="43"/>
  <c r="K272" i="43"/>
  <c r="J272" i="43"/>
  <c r="I272" i="43"/>
  <c r="H272" i="43"/>
  <c r="G272" i="43"/>
  <c r="F272" i="43"/>
  <c r="K271" i="43"/>
  <c r="J271" i="43"/>
  <c r="I271" i="43"/>
  <c r="H271" i="43"/>
  <c r="G271" i="43"/>
  <c r="F271" i="43"/>
  <c r="K270" i="43"/>
  <c r="J270" i="43"/>
  <c r="I270" i="43"/>
  <c r="H270" i="43"/>
  <c r="G270" i="43"/>
  <c r="F270" i="43"/>
  <c r="K269" i="43"/>
  <c r="J269" i="43"/>
  <c r="I269" i="43"/>
  <c r="H269" i="43"/>
  <c r="G269" i="43"/>
  <c r="F269" i="43"/>
  <c r="K268" i="43"/>
  <c r="J268" i="43"/>
  <c r="I268" i="43"/>
  <c r="H268" i="43"/>
  <c r="G268" i="43"/>
  <c r="F268" i="43"/>
  <c r="K267" i="43"/>
  <c r="J267" i="43"/>
  <c r="I267" i="43"/>
  <c r="H267" i="43"/>
  <c r="G267" i="43"/>
  <c r="F267" i="43"/>
  <c r="K266" i="43"/>
  <c r="J266" i="43"/>
  <c r="I266" i="43"/>
  <c r="H266" i="43"/>
  <c r="G266" i="43"/>
  <c r="F266" i="43"/>
  <c r="K265" i="43"/>
  <c r="J265" i="43"/>
  <c r="I265" i="43"/>
  <c r="H265" i="43"/>
  <c r="G265" i="43"/>
  <c r="F265" i="43"/>
  <c r="K264" i="43"/>
  <c r="J264" i="43"/>
  <c r="I264" i="43"/>
  <c r="H264" i="43"/>
  <c r="G264" i="43"/>
  <c r="F264" i="43"/>
  <c r="K263" i="43"/>
  <c r="J263" i="43"/>
  <c r="I263" i="43"/>
  <c r="H263" i="43"/>
  <c r="G263" i="43"/>
  <c r="F263" i="43"/>
  <c r="K262" i="43"/>
  <c r="J262" i="43"/>
  <c r="I262" i="43"/>
  <c r="H262" i="43"/>
  <c r="G262" i="43"/>
  <c r="F262" i="43"/>
  <c r="K261" i="43"/>
  <c r="J261" i="43"/>
  <c r="I261" i="43"/>
  <c r="H261" i="43"/>
  <c r="G261" i="43"/>
  <c r="F261" i="43"/>
  <c r="K260" i="43"/>
  <c r="J260" i="43"/>
  <c r="I260" i="43"/>
  <c r="H260" i="43"/>
  <c r="G260" i="43"/>
  <c r="F260" i="43"/>
  <c r="K259" i="43"/>
  <c r="J259" i="43"/>
  <c r="I259" i="43"/>
  <c r="H259" i="43"/>
  <c r="G259" i="43"/>
  <c r="F259" i="43"/>
  <c r="K258" i="43"/>
  <c r="J258" i="43"/>
  <c r="I258" i="43"/>
  <c r="H258" i="43"/>
  <c r="G258" i="43"/>
  <c r="F258" i="43"/>
  <c r="K257" i="43"/>
  <c r="J257" i="43"/>
  <c r="I257" i="43"/>
  <c r="H257" i="43"/>
  <c r="G257" i="43"/>
  <c r="F257" i="43"/>
  <c r="K256" i="43"/>
  <c r="J256" i="43"/>
  <c r="I256" i="43"/>
  <c r="H256" i="43"/>
  <c r="G256" i="43"/>
  <c r="F256" i="43"/>
  <c r="K255" i="43"/>
  <c r="J255" i="43"/>
  <c r="I255" i="43"/>
  <c r="H255" i="43"/>
  <c r="G255" i="43"/>
  <c r="F255" i="43"/>
  <c r="K254" i="43"/>
  <c r="J254" i="43"/>
  <c r="I254" i="43"/>
  <c r="H254" i="43"/>
  <c r="G254" i="43"/>
  <c r="F254" i="43"/>
  <c r="K253" i="43"/>
  <c r="J253" i="43"/>
  <c r="I253" i="43"/>
  <c r="H253" i="43"/>
  <c r="G253" i="43"/>
  <c r="F253" i="43"/>
  <c r="K252" i="43"/>
  <c r="J252" i="43"/>
  <c r="I252" i="43"/>
  <c r="H252" i="43"/>
  <c r="G252" i="43"/>
  <c r="F252" i="43"/>
  <c r="K251" i="43"/>
  <c r="J251" i="43"/>
  <c r="I251" i="43"/>
  <c r="H251" i="43"/>
  <c r="G251" i="43"/>
  <c r="F251" i="43"/>
  <c r="K250" i="43"/>
  <c r="J250" i="43"/>
  <c r="I250" i="43"/>
  <c r="H250" i="43"/>
  <c r="G250" i="43"/>
  <c r="F250" i="43"/>
  <c r="K249" i="43"/>
  <c r="J249" i="43"/>
  <c r="I249" i="43"/>
  <c r="H249" i="43"/>
  <c r="G249" i="43"/>
  <c r="F249" i="43"/>
  <c r="K248" i="43"/>
  <c r="J248" i="43"/>
  <c r="I248" i="43"/>
  <c r="H248" i="43"/>
  <c r="G248" i="43"/>
  <c r="F248" i="43"/>
  <c r="K247" i="43"/>
  <c r="J247" i="43"/>
  <c r="I247" i="43"/>
  <c r="H247" i="43"/>
  <c r="G247" i="43"/>
  <c r="F247" i="43"/>
  <c r="K246" i="43"/>
  <c r="J246" i="43"/>
  <c r="I246" i="43"/>
  <c r="H246" i="43"/>
  <c r="G246" i="43"/>
  <c r="F246" i="43"/>
  <c r="K245" i="43"/>
  <c r="J245" i="43"/>
  <c r="I245" i="43"/>
  <c r="H245" i="43"/>
  <c r="G245" i="43"/>
  <c r="F245" i="43"/>
  <c r="K244" i="43"/>
  <c r="J244" i="43"/>
  <c r="I244" i="43"/>
  <c r="H244" i="43"/>
  <c r="G244" i="43"/>
  <c r="F244" i="43"/>
  <c r="K243" i="43"/>
  <c r="J243" i="43"/>
  <c r="I243" i="43"/>
  <c r="H243" i="43"/>
  <c r="G243" i="43"/>
  <c r="F243" i="43"/>
  <c r="K242" i="43"/>
  <c r="J242" i="43"/>
  <c r="I242" i="43"/>
  <c r="H242" i="43"/>
  <c r="G242" i="43"/>
  <c r="F242" i="43"/>
  <c r="K241" i="43"/>
  <c r="J241" i="43"/>
  <c r="I241" i="43"/>
  <c r="H241" i="43"/>
  <c r="G241" i="43"/>
  <c r="F241" i="43"/>
  <c r="K240" i="43"/>
  <c r="J240" i="43"/>
  <c r="I240" i="43"/>
  <c r="H240" i="43"/>
  <c r="G240" i="43"/>
  <c r="F240" i="43"/>
  <c r="K239" i="43"/>
  <c r="J239" i="43"/>
  <c r="I239" i="43"/>
  <c r="H239" i="43"/>
  <c r="G239" i="43"/>
  <c r="F239" i="43"/>
  <c r="K238" i="43"/>
  <c r="J238" i="43"/>
  <c r="I238" i="43"/>
  <c r="H238" i="43"/>
  <c r="G238" i="43"/>
  <c r="F238" i="43"/>
  <c r="K237" i="43"/>
  <c r="J237" i="43"/>
  <c r="I237" i="43"/>
  <c r="H237" i="43"/>
  <c r="G237" i="43"/>
  <c r="F237" i="43"/>
  <c r="K236" i="43"/>
  <c r="J236" i="43"/>
  <c r="I236" i="43"/>
  <c r="H236" i="43"/>
  <c r="G236" i="43"/>
  <c r="F236" i="43"/>
  <c r="K235" i="43"/>
  <c r="J235" i="43"/>
  <c r="I235" i="43"/>
  <c r="H235" i="43"/>
  <c r="G235" i="43"/>
  <c r="F235" i="43"/>
  <c r="K234" i="43"/>
  <c r="J234" i="43"/>
  <c r="I234" i="43"/>
  <c r="H234" i="43"/>
  <c r="G234" i="43"/>
  <c r="F234" i="43"/>
  <c r="K233" i="43"/>
  <c r="J233" i="43"/>
  <c r="I233" i="43"/>
  <c r="H233" i="43"/>
  <c r="G233" i="43"/>
  <c r="F233" i="43"/>
  <c r="K232" i="43"/>
  <c r="J232" i="43"/>
  <c r="I232" i="43"/>
  <c r="H232" i="43"/>
  <c r="G232" i="43"/>
  <c r="F232" i="43"/>
  <c r="K231" i="43"/>
  <c r="J231" i="43"/>
  <c r="I231" i="43"/>
  <c r="H231" i="43"/>
  <c r="G231" i="43"/>
  <c r="F231" i="43"/>
  <c r="K230" i="43"/>
  <c r="J230" i="43"/>
  <c r="I230" i="43"/>
  <c r="H230" i="43"/>
  <c r="G230" i="43"/>
  <c r="F230" i="43"/>
  <c r="K229" i="43"/>
  <c r="J229" i="43"/>
  <c r="I229" i="43"/>
  <c r="H229" i="43"/>
  <c r="G229" i="43"/>
  <c r="F229" i="43"/>
  <c r="K228" i="43"/>
  <c r="J228" i="43"/>
  <c r="I228" i="43"/>
  <c r="H228" i="43"/>
  <c r="G228" i="43"/>
  <c r="F228" i="43"/>
  <c r="K227" i="43"/>
  <c r="J227" i="43"/>
  <c r="I227" i="43"/>
  <c r="H227" i="43"/>
  <c r="G227" i="43"/>
  <c r="F227" i="43"/>
  <c r="K226" i="43"/>
  <c r="J226" i="43"/>
  <c r="I226" i="43"/>
  <c r="H226" i="43"/>
  <c r="G226" i="43"/>
  <c r="F226" i="43"/>
  <c r="K225" i="43"/>
  <c r="J225" i="43"/>
  <c r="I225" i="43"/>
  <c r="H225" i="43"/>
  <c r="G225" i="43"/>
  <c r="F225" i="43"/>
  <c r="K224" i="43"/>
  <c r="J224" i="43"/>
  <c r="I224" i="43"/>
  <c r="H224" i="43"/>
  <c r="G224" i="43"/>
  <c r="F224" i="43"/>
  <c r="K223" i="43"/>
  <c r="J223" i="43"/>
  <c r="I223" i="43"/>
  <c r="H223" i="43"/>
  <c r="G223" i="43"/>
  <c r="F223" i="43"/>
  <c r="K222" i="43"/>
  <c r="J222" i="43"/>
  <c r="I222" i="43"/>
  <c r="H222" i="43"/>
  <c r="G222" i="43"/>
  <c r="F222" i="43"/>
  <c r="K221" i="43"/>
  <c r="J221" i="43"/>
  <c r="I221" i="43"/>
  <c r="H221" i="43"/>
  <c r="G221" i="43"/>
  <c r="F221" i="43"/>
  <c r="K220" i="43"/>
  <c r="J220" i="43"/>
  <c r="I220" i="43"/>
  <c r="H220" i="43"/>
  <c r="G220" i="43"/>
  <c r="F220" i="43"/>
  <c r="K219" i="43"/>
  <c r="J219" i="43"/>
  <c r="I219" i="43"/>
  <c r="H219" i="43"/>
  <c r="G219" i="43"/>
  <c r="F219" i="43"/>
  <c r="K218" i="43"/>
  <c r="J218" i="43"/>
  <c r="I218" i="43"/>
  <c r="H218" i="43"/>
  <c r="G218" i="43"/>
  <c r="F218" i="43"/>
  <c r="K217" i="43"/>
  <c r="J217" i="43"/>
  <c r="I217" i="43"/>
  <c r="H217" i="43"/>
  <c r="G217" i="43"/>
  <c r="F217" i="43"/>
  <c r="K216" i="43"/>
  <c r="J216" i="43"/>
  <c r="I216" i="43"/>
  <c r="H216" i="43"/>
  <c r="G216" i="43"/>
  <c r="F216" i="43"/>
  <c r="K215" i="43"/>
  <c r="J215" i="43"/>
  <c r="I215" i="43"/>
  <c r="H215" i="43"/>
  <c r="G215" i="43"/>
  <c r="F215" i="43"/>
  <c r="K214" i="43"/>
  <c r="J214" i="43"/>
  <c r="I214" i="43"/>
  <c r="H214" i="43"/>
  <c r="G214" i="43"/>
  <c r="F214" i="43"/>
  <c r="G213" i="43"/>
  <c r="H213" i="43" s="1"/>
  <c r="I213" i="43" s="1"/>
  <c r="J213" i="43" s="1"/>
  <c r="K213" i="43" s="1"/>
  <c r="G212" i="43"/>
  <c r="H212" i="43" s="1"/>
  <c r="I212" i="43" s="1"/>
  <c r="J212" i="43" s="1"/>
  <c r="K212" i="43" s="1"/>
  <c r="G211" i="43"/>
  <c r="H211" i="43" s="1"/>
  <c r="I211" i="43" s="1"/>
  <c r="J211" i="43" s="1"/>
  <c r="K211" i="43" s="1"/>
  <c r="G210" i="43"/>
  <c r="H210" i="43" s="1"/>
  <c r="I210" i="43" s="1"/>
  <c r="J210" i="43" s="1"/>
  <c r="K210" i="43" s="1"/>
  <c r="G208" i="43"/>
  <c r="H208" i="43" s="1"/>
  <c r="I208" i="43" s="1"/>
  <c r="J208" i="43" s="1"/>
  <c r="K208" i="43" s="1"/>
  <c r="G207" i="43"/>
  <c r="H207" i="43" s="1"/>
  <c r="I207" i="43" s="1"/>
  <c r="J207" i="43" s="1"/>
  <c r="K207" i="43" s="1"/>
  <c r="K206" i="43"/>
  <c r="J206" i="43"/>
  <c r="I206" i="43"/>
  <c r="H206" i="43"/>
  <c r="G206" i="43"/>
  <c r="F206" i="43"/>
  <c r="K205" i="43"/>
  <c r="J205" i="43"/>
  <c r="I205" i="43"/>
  <c r="H205" i="43"/>
  <c r="G205" i="43"/>
  <c r="F205" i="43"/>
  <c r="K204" i="43"/>
  <c r="J204" i="43"/>
  <c r="I204" i="43"/>
  <c r="H204" i="43"/>
  <c r="G204" i="43"/>
  <c r="F204" i="43"/>
  <c r="K203" i="43"/>
  <c r="J203" i="43"/>
  <c r="I203" i="43"/>
  <c r="H203" i="43"/>
  <c r="G203" i="43"/>
  <c r="F203" i="43"/>
  <c r="K202" i="43"/>
  <c r="J202" i="43"/>
  <c r="I202" i="43"/>
  <c r="H202" i="43"/>
  <c r="G202" i="43"/>
  <c r="F202" i="43"/>
  <c r="F201" i="43"/>
  <c r="G201" i="43" s="1"/>
  <c r="H201" i="43" s="1"/>
  <c r="I201" i="43" s="1"/>
  <c r="J201" i="43" s="1"/>
  <c r="K201" i="43" s="1"/>
  <c r="K200" i="43"/>
  <c r="J200" i="43"/>
  <c r="I200" i="43"/>
  <c r="H200" i="43"/>
  <c r="G200" i="43"/>
  <c r="F200" i="43"/>
  <c r="K199" i="43"/>
  <c r="J199" i="43"/>
  <c r="I199" i="43"/>
  <c r="H199" i="43"/>
  <c r="G199" i="43"/>
  <c r="F199" i="43"/>
  <c r="F198" i="43"/>
  <c r="G198" i="43" s="1"/>
  <c r="H198" i="43" s="1"/>
  <c r="I198" i="43" s="1"/>
  <c r="J198" i="43" s="1"/>
  <c r="K198" i="43" s="1"/>
  <c r="F197" i="43"/>
  <c r="G197" i="43" s="1"/>
  <c r="H197" i="43" s="1"/>
  <c r="I197" i="43" s="1"/>
  <c r="J197" i="43" s="1"/>
  <c r="K197" i="43" s="1"/>
  <c r="F196" i="43"/>
  <c r="G196" i="43" s="1"/>
  <c r="H196" i="43" s="1"/>
  <c r="I196" i="43" s="1"/>
  <c r="J196" i="43" s="1"/>
  <c r="K196" i="43" s="1"/>
  <c r="F195" i="43"/>
  <c r="G195" i="43" s="1"/>
  <c r="H195" i="43" s="1"/>
  <c r="I195" i="43" s="1"/>
  <c r="J195" i="43" s="1"/>
  <c r="K195" i="43" s="1"/>
  <c r="K194" i="43"/>
  <c r="J194" i="43"/>
  <c r="I194" i="43"/>
  <c r="H194" i="43"/>
  <c r="G194" i="43"/>
  <c r="F194" i="43"/>
  <c r="K193" i="43"/>
  <c r="J193" i="43"/>
  <c r="I193" i="43"/>
  <c r="H193" i="43"/>
  <c r="G193" i="43"/>
  <c r="F193" i="43"/>
  <c r="F192" i="43"/>
  <c r="G192" i="43" s="1"/>
  <c r="H192" i="43" s="1"/>
  <c r="I192" i="43" s="1"/>
  <c r="J192" i="43" s="1"/>
  <c r="K192" i="43" s="1"/>
  <c r="F191" i="43"/>
  <c r="G191" i="43" s="1"/>
  <c r="H191" i="43" s="1"/>
  <c r="I191" i="43" s="1"/>
  <c r="J191" i="43" s="1"/>
  <c r="K191" i="43" s="1"/>
  <c r="F190" i="43"/>
  <c r="G190" i="43" s="1"/>
  <c r="H190" i="43" s="1"/>
  <c r="I190" i="43" s="1"/>
  <c r="J190" i="43" s="1"/>
  <c r="K190" i="43" s="1"/>
  <c r="K189" i="43"/>
  <c r="J189" i="43"/>
  <c r="I189" i="43"/>
  <c r="H189" i="43"/>
  <c r="G189" i="43"/>
  <c r="F189" i="43"/>
  <c r="K188" i="43"/>
  <c r="J188" i="43"/>
  <c r="I188" i="43"/>
  <c r="H188" i="43"/>
  <c r="G188" i="43"/>
  <c r="F188" i="43"/>
  <c r="K187" i="43"/>
  <c r="J187" i="43"/>
  <c r="I187" i="43"/>
  <c r="H187" i="43"/>
  <c r="G187" i="43"/>
  <c r="F187" i="43"/>
  <c r="K186" i="43"/>
  <c r="J186" i="43"/>
  <c r="I186" i="43"/>
  <c r="H186" i="43"/>
  <c r="G186" i="43"/>
  <c r="F186" i="43"/>
  <c r="K185" i="43"/>
  <c r="J185" i="43"/>
  <c r="I185" i="43"/>
  <c r="H185" i="43"/>
  <c r="G185" i="43"/>
  <c r="F185" i="43"/>
  <c r="K184" i="43"/>
  <c r="J184" i="43"/>
  <c r="I184" i="43"/>
  <c r="H184" i="43"/>
  <c r="G184" i="43"/>
  <c r="F184" i="43"/>
  <c r="K183" i="43"/>
  <c r="J183" i="43"/>
  <c r="I183" i="43"/>
  <c r="H183" i="43"/>
  <c r="G183" i="43"/>
  <c r="F183" i="43"/>
  <c r="K182" i="43"/>
  <c r="J182" i="43"/>
  <c r="I182" i="43"/>
  <c r="H182" i="43"/>
  <c r="G182" i="43"/>
  <c r="F182" i="43"/>
  <c r="K181" i="43"/>
  <c r="J181" i="43"/>
  <c r="I181" i="43"/>
  <c r="H181" i="43"/>
  <c r="G181" i="43"/>
  <c r="F181" i="43"/>
  <c r="K180" i="43"/>
  <c r="J180" i="43"/>
  <c r="I180" i="43"/>
  <c r="H180" i="43"/>
  <c r="G180" i="43"/>
  <c r="F180" i="43"/>
  <c r="K179" i="43"/>
  <c r="J179" i="43"/>
  <c r="I179" i="43"/>
  <c r="H179" i="43"/>
  <c r="G179" i="43"/>
  <c r="F179" i="43"/>
  <c r="K178" i="43"/>
  <c r="J178" i="43"/>
  <c r="I178" i="43"/>
  <c r="H178" i="43"/>
  <c r="G178" i="43"/>
  <c r="F178" i="43"/>
  <c r="K177" i="43"/>
  <c r="J177" i="43"/>
  <c r="I177" i="43"/>
  <c r="H177" i="43"/>
  <c r="G177" i="43"/>
  <c r="F177" i="43"/>
  <c r="K176" i="43"/>
  <c r="J176" i="43"/>
  <c r="I176" i="43"/>
  <c r="H176" i="43"/>
  <c r="G176" i="43"/>
  <c r="F176" i="43"/>
  <c r="K174" i="43"/>
  <c r="J174" i="43"/>
  <c r="I174" i="43"/>
  <c r="H174" i="43"/>
  <c r="G174" i="43"/>
  <c r="F174" i="43"/>
  <c r="K173" i="43"/>
  <c r="J173" i="43"/>
  <c r="I173" i="43"/>
  <c r="H173" i="43"/>
  <c r="G173" i="43"/>
  <c r="F173" i="43"/>
  <c r="K172" i="43"/>
  <c r="J172" i="43"/>
  <c r="I172" i="43"/>
  <c r="H172" i="43"/>
  <c r="G172" i="43"/>
  <c r="F172" i="43"/>
  <c r="K171" i="43"/>
  <c r="J171" i="43"/>
  <c r="I171" i="43"/>
  <c r="H171" i="43"/>
  <c r="G171" i="43"/>
  <c r="F171" i="43"/>
  <c r="K170" i="43"/>
  <c r="J170" i="43"/>
  <c r="I170" i="43"/>
  <c r="H170" i="43"/>
  <c r="G170" i="43"/>
  <c r="F170" i="43"/>
  <c r="K169" i="43"/>
  <c r="J169" i="43"/>
  <c r="I169" i="43"/>
  <c r="H169" i="43"/>
  <c r="G169" i="43"/>
  <c r="F169" i="43"/>
  <c r="K168" i="43"/>
  <c r="J168" i="43"/>
  <c r="I168" i="43"/>
  <c r="H168" i="43"/>
  <c r="G168" i="43"/>
  <c r="F168" i="43"/>
  <c r="K167" i="43"/>
  <c r="J167" i="43"/>
  <c r="I167" i="43"/>
  <c r="H167" i="43"/>
  <c r="G167" i="43"/>
  <c r="F167" i="43"/>
  <c r="K166" i="43"/>
  <c r="J166" i="43"/>
  <c r="I166" i="43"/>
  <c r="H166" i="43"/>
  <c r="G166" i="43"/>
  <c r="F166" i="43"/>
  <c r="K165" i="43"/>
  <c r="J165" i="43"/>
  <c r="I165" i="43"/>
  <c r="H165" i="43"/>
  <c r="G165" i="43"/>
  <c r="F165" i="43"/>
  <c r="K163" i="43"/>
  <c r="J163" i="43"/>
  <c r="I163" i="43"/>
  <c r="H163" i="43"/>
  <c r="G163" i="43"/>
  <c r="F163" i="43"/>
  <c r="K162" i="43"/>
  <c r="J162" i="43"/>
  <c r="I162" i="43"/>
  <c r="H162" i="43"/>
  <c r="G162" i="43"/>
  <c r="F162" i="43"/>
  <c r="K161" i="43"/>
  <c r="J161" i="43"/>
  <c r="I161" i="43"/>
  <c r="H161" i="43"/>
  <c r="G161" i="43"/>
  <c r="F161" i="43"/>
  <c r="K160" i="43"/>
  <c r="J160" i="43"/>
  <c r="I160" i="43"/>
  <c r="H160" i="43"/>
  <c r="G160" i="43"/>
  <c r="F160" i="43"/>
  <c r="K159" i="43"/>
  <c r="J159" i="43"/>
  <c r="I159" i="43"/>
  <c r="H159" i="43"/>
  <c r="G159" i="43"/>
  <c r="F159" i="43"/>
  <c r="K158" i="43"/>
  <c r="J158" i="43"/>
  <c r="I158" i="43"/>
  <c r="H158" i="43"/>
  <c r="G158" i="43"/>
  <c r="F158" i="43"/>
  <c r="K157" i="43"/>
  <c r="J157" i="43"/>
  <c r="I157" i="43"/>
  <c r="H157" i="43"/>
  <c r="G157" i="43"/>
  <c r="F157" i="43"/>
  <c r="K156" i="43"/>
  <c r="J156" i="43"/>
  <c r="I156" i="43"/>
  <c r="H156" i="43"/>
  <c r="G156" i="43"/>
  <c r="F156" i="43"/>
  <c r="K155" i="43"/>
  <c r="J155" i="43"/>
  <c r="I155" i="43"/>
  <c r="H155" i="43"/>
  <c r="G155" i="43"/>
  <c r="F155" i="43"/>
  <c r="K154" i="43"/>
  <c r="J154" i="43"/>
  <c r="I154" i="43"/>
  <c r="H154" i="43"/>
  <c r="G154" i="43"/>
  <c r="F154" i="43"/>
  <c r="K153" i="43"/>
  <c r="J153" i="43"/>
  <c r="I153" i="43"/>
  <c r="H153" i="43"/>
  <c r="G153" i="43"/>
  <c r="F153" i="43"/>
  <c r="K152" i="43"/>
  <c r="J152" i="43"/>
  <c r="I152" i="43"/>
  <c r="H152" i="43"/>
  <c r="G152" i="43"/>
  <c r="F152" i="43"/>
  <c r="K151" i="43"/>
  <c r="J151" i="43"/>
  <c r="I151" i="43"/>
  <c r="H151" i="43"/>
  <c r="G151" i="43"/>
  <c r="F151" i="43"/>
  <c r="K150" i="43"/>
  <c r="J150" i="43"/>
  <c r="I150" i="43"/>
  <c r="H150" i="43"/>
  <c r="G150" i="43"/>
  <c r="F150" i="43"/>
  <c r="K149" i="43"/>
  <c r="J149" i="43"/>
  <c r="I149" i="43"/>
  <c r="H149" i="43"/>
  <c r="G149" i="43"/>
  <c r="F149" i="43"/>
  <c r="F148" i="43"/>
  <c r="G148" i="43" s="1"/>
  <c r="H148" i="43" s="1"/>
  <c r="I148" i="43" s="1"/>
  <c r="J148" i="43" s="1"/>
  <c r="K148" i="43" s="1"/>
  <c r="K147" i="43"/>
  <c r="J147" i="43"/>
  <c r="I147" i="43"/>
  <c r="H147" i="43"/>
  <c r="G147" i="43"/>
  <c r="F147" i="43"/>
  <c r="F146" i="43"/>
  <c r="G146" i="43" s="1"/>
  <c r="H146" i="43" s="1"/>
  <c r="I146" i="43" s="1"/>
  <c r="J146" i="43" s="1"/>
  <c r="K146" i="43" s="1"/>
  <c r="K145" i="43"/>
  <c r="J145" i="43"/>
  <c r="I145" i="43"/>
  <c r="H145" i="43"/>
  <c r="G145" i="43"/>
  <c r="F145" i="43"/>
  <c r="K144" i="43"/>
  <c r="J144" i="43"/>
  <c r="I144" i="43"/>
  <c r="H144" i="43"/>
  <c r="G144" i="43"/>
  <c r="F144" i="43"/>
  <c r="K143" i="43"/>
  <c r="J143" i="43"/>
  <c r="I143" i="43"/>
  <c r="H143" i="43"/>
  <c r="G143" i="43"/>
  <c r="F143" i="43"/>
  <c r="K142" i="43"/>
  <c r="J142" i="43"/>
  <c r="I142" i="43"/>
  <c r="H142" i="43"/>
  <c r="G142" i="43"/>
  <c r="F142" i="43"/>
  <c r="K141" i="43"/>
  <c r="J141" i="43"/>
  <c r="I141" i="43"/>
  <c r="H141" i="43"/>
  <c r="G141" i="43"/>
  <c r="F141" i="43"/>
  <c r="K140" i="43"/>
  <c r="J140" i="43"/>
  <c r="I140" i="43"/>
  <c r="H140" i="43"/>
  <c r="G140" i="43"/>
  <c r="F140" i="43"/>
  <c r="K139" i="43"/>
  <c r="J139" i="43"/>
  <c r="I139" i="43"/>
  <c r="H139" i="43"/>
  <c r="G139" i="43"/>
  <c r="F139" i="43"/>
  <c r="K138" i="43"/>
  <c r="J138" i="43"/>
  <c r="I138" i="43"/>
  <c r="H138" i="43"/>
  <c r="G138" i="43"/>
  <c r="F138" i="43"/>
  <c r="K137" i="43"/>
  <c r="J137" i="43"/>
  <c r="I137" i="43"/>
  <c r="H137" i="43"/>
  <c r="G137" i="43"/>
  <c r="F137" i="43"/>
  <c r="K136" i="43"/>
  <c r="J136" i="43"/>
  <c r="I136" i="43"/>
  <c r="H136" i="43"/>
  <c r="G136" i="43"/>
  <c r="F136" i="43"/>
  <c r="K135" i="43"/>
  <c r="J135" i="43"/>
  <c r="I135" i="43"/>
  <c r="H135" i="43"/>
  <c r="G135" i="43"/>
  <c r="F135" i="43"/>
  <c r="K134" i="43"/>
  <c r="J134" i="43"/>
  <c r="I134" i="43"/>
  <c r="H134" i="43"/>
  <c r="G134" i="43"/>
  <c r="F134" i="43"/>
  <c r="K133" i="43"/>
  <c r="J133" i="43"/>
  <c r="I133" i="43"/>
  <c r="H133" i="43"/>
  <c r="G133" i="43"/>
  <c r="F133" i="43"/>
  <c r="K132" i="43"/>
  <c r="J132" i="43"/>
  <c r="I132" i="43"/>
  <c r="H132" i="43"/>
  <c r="G132" i="43"/>
  <c r="F132" i="43"/>
  <c r="K131" i="43"/>
  <c r="J131" i="43"/>
  <c r="I131" i="43"/>
  <c r="H131" i="43"/>
  <c r="G131" i="43"/>
  <c r="F131" i="43"/>
  <c r="K130" i="43"/>
  <c r="J130" i="43"/>
  <c r="I130" i="43"/>
  <c r="H130" i="43"/>
  <c r="G130" i="43"/>
  <c r="F130" i="43"/>
  <c r="K129" i="43"/>
  <c r="J129" i="43"/>
  <c r="I129" i="43"/>
  <c r="H129" i="43"/>
  <c r="G129" i="43"/>
  <c r="F129" i="43"/>
  <c r="K128" i="43"/>
  <c r="J128" i="43"/>
  <c r="I128" i="43"/>
  <c r="H128" i="43"/>
  <c r="G128" i="43"/>
  <c r="F128" i="43"/>
  <c r="K127" i="43"/>
  <c r="J127" i="43"/>
  <c r="I127" i="43"/>
  <c r="H127" i="43"/>
  <c r="G127" i="43"/>
  <c r="F127" i="43"/>
  <c r="K126" i="43"/>
  <c r="J126" i="43"/>
  <c r="I126" i="43"/>
  <c r="H126" i="43"/>
  <c r="G126" i="43"/>
  <c r="F126" i="43"/>
  <c r="K125" i="43"/>
  <c r="J125" i="43"/>
  <c r="I125" i="43"/>
  <c r="H125" i="43"/>
  <c r="G125" i="43"/>
  <c r="F125" i="43"/>
  <c r="K123" i="43"/>
  <c r="J123" i="43"/>
  <c r="I123" i="43"/>
  <c r="H123" i="43"/>
  <c r="G123" i="43"/>
  <c r="F123" i="43"/>
  <c r="K122" i="43"/>
  <c r="J122" i="43"/>
  <c r="I122" i="43"/>
  <c r="H122" i="43"/>
  <c r="G122" i="43"/>
  <c r="F122" i="43"/>
  <c r="K121" i="43"/>
  <c r="J121" i="43"/>
  <c r="I121" i="43"/>
  <c r="H121" i="43"/>
  <c r="G121" i="43"/>
  <c r="F121" i="43"/>
  <c r="K120" i="43"/>
  <c r="J120" i="43"/>
  <c r="I120" i="43"/>
  <c r="H120" i="43"/>
  <c r="G120" i="43"/>
  <c r="F120" i="43"/>
  <c r="K119" i="43"/>
  <c r="J119" i="43"/>
  <c r="I119" i="43"/>
  <c r="H119" i="43"/>
  <c r="G119" i="43"/>
  <c r="F119" i="43"/>
  <c r="K118" i="43"/>
  <c r="J118" i="43"/>
  <c r="I118" i="43"/>
  <c r="H118" i="43"/>
  <c r="G118" i="43"/>
  <c r="F118" i="43"/>
  <c r="K117" i="43"/>
  <c r="J117" i="43"/>
  <c r="I117" i="43"/>
  <c r="H117" i="43"/>
  <c r="G117" i="43"/>
  <c r="F117" i="43"/>
  <c r="K116" i="43"/>
  <c r="J116" i="43"/>
  <c r="I116" i="43"/>
  <c r="H116" i="43"/>
  <c r="G116" i="43"/>
  <c r="F116" i="43"/>
  <c r="K115" i="43"/>
  <c r="J115" i="43"/>
  <c r="I115" i="43"/>
  <c r="H115" i="43"/>
  <c r="G115" i="43"/>
  <c r="F115" i="43"/>
  <c r="K114" i="43"/>
  <c r="J114" i="43"/>
  <c r="I114" i="43"/>
  <c r="H114" i="43"/>
  <c r="G114" i="43"/>
  <c r="F114" i="43"/>
  <c r="K113" i="43"/>
  <c r="J113" i="43"/>
  <c r="I113" i="43"/>
  <c r="H113" i="43"/>
  <c r="G113" i="43"/>
  <c r="F113" i="43"/>
  <c r="K112" i="43"/>
  <c r="J112" i="43"/>
  <c r="I112" i="43"/>
  <c r="H112" i="43"/>
  <c r="G112" i="43"/>
  <c r="F112" i="43"/>
  <c r="K111" i="43"/>
  <c r="J111" i="43"/>
  <c r="I111" i="43"/>
  <c r="H111" i="43"/>
  <c r="G111" i="43"/>
  <c r="F111" i="43"/>
  <c r="K110" i="43"/>
  <c r="J110" i="43"/>
  <c r="I110" i="43"/>
  <c r="H110" i="43"/>
  <c r="G110" i="43"/>
  <c r="F110" i="43"/>
  <c r="K109" i="43"/>
  <c r="J109" i="43"/>
  <c r="I109" i="43"/>
  <c r="H109" i="43"/>
  <c r="G109" i="43"/>
  <c r="F109" i="43"/>
  <c r="K108" i="43"/>
  <c r="J108" i="43"/>
  <c r="I108" i="43"/>
  <c r="H108" i="43"/>
  <c r="G108" i="43"/>
  <c r="F108" i="43"/>
  <c r="K107" i="43"/>
  <c r="J107" i="43"/>
  <c r="I107" i="43"/>
  <c r="H107" i="43"/>
  <c r="G107" i="43"/>
  <c r="F107" i="43"/>
  <c r="K106" i="43"/>
  <c r="J106" i="43"/>
  <c r="I106" i="43"/>
  <c r="H106" i="43"/>
  <c r="G106" i="43"/>
  <c r="F106" i="43"/>
  <c r="K105" i="43"/>
  <c r="J105" i="43"/>
  <c r="I105" i="43"/>
  <c r="H105" i="43"/>
  <c r="G105" i="43"/>
  <c r="F105" i="43"/>
  <c r="K104" i="43"/>
  <c r="J104" i="43"/>
  <c r="I104" i="43"/>
  <c r="H104" i="43"/>
  <c r="G104" i="43"/>
  <c r="F104" i="43"/>
  <c r="K103" i="43"/>
  <c r="J103" i="43"/>
  <c r="I103" i="43"/>
  <c r="H103" i="43"/>
  <c r="G103" i="43"/>
  <c r="F103" i="43"/>
  <c r="K102" i="43"/>
  <c r="J102" i="43"/>
  <c r="I102" i="43"/>
  <c r="H102" i="43"/>
  <c r="G102" i="43"/>
  <c r="F102" i="43"/>
  <c r="K101" i="43"/>
  <c r="J101" i="43"/>
  <c r="I101" i="43"/>
  <c r="H101" i="43"/>
  <c r="G101" i="43"/>
  <c r="F101" i="43"/>
  <c r="F100" i="43"/>
  <c r="G100" i="43" s="1"/>
  <c r="H100" i="43" s="1"/>
  <c r="I100" i="43" s="1"/>
  <c r="J100" i="43" s="1"/>
  <c r="K100" i="43" s="1"/>
  <c r="K99" i="43"/>
  <c r="J99" i="43"/>
  <c r="I99" i="43"/>
  <c r="H99" i="43"/>
  <c r="G99" i="43"/>
  <c r="F99" i="43"/>
  <c r="K98" i="43"/>
  <c r="J98" i="43"/>
  <c r="I98" i="43"/>
  <c r="H98" i="43"/>
  <c r="G98" i="43"/>
  <c r="F98" i="43"/>
  <c r="K97" i="43"/>
  <c r="J97" i="43"/>
  <c r="I97" i="43"/>
  <c r="H97" i="43"/>
  <c r="G97" i="43"/>
  <c r="F97" i="43"/>
  <c r="K96" i="43"/>
  <c r="J96" i="43"/>
  <c r="I96" i="43"/>
  <c r="H96" i="43"/>
  <c r="G96" i="43"/>
  <c r="F96" i="43"/>
  <c r="K95" i="43"/>
  <c r="J95" i="43"/>
  <c r="I95" i="43"/>
  <c r="H95" i="43"/>
  <c r="G95" i="43"/>
  <c r="F95" i="43"/>
  <c r="K94" i="43"/>
  <c r="J94" i="43"/>
  <c r="I94" i="43"/>
  <c r="H94" i="43"/>
  <c r="G94" i="43"/>
  <c r="F94" i="43"/>
  <c r="K93" i="43"/>
  <c r="J93" i="43"/>
  <c r="I93" i="43"/>
  <c r="H93" i="43"/>
  <c r="G93" i="43"/>
  <c r="F93" i="43"/>
  <c r="K92" i="43"/>
  <c r="J92" i="43"/>
  <c r="I92" i="43"/>
  <c r="H92" i="43"/>
  <c r="G92" i="43"/>
  <c r="F92" i="43"/>
  <c r="K91" i="43"/>
  <c r="J91" i="43"/>
  <c r="I91" i="43"/>
  <c r="H91" i="43"/>
  <c r="G91" i="43"/>
  <c r="F91" i="43"/>
  <c r="K90" i="43"/>
  <c r="J90" i="43"/>
  <c r="I90" i="43"/>
  <c r="H90" i="43"/>
  <c r="G90" i="43"/>
  <c r="F90" i="43"/>
  <c r="K89" i="43"/>
  <c r="J89" i="43"/>
  <c r="I89" i="43"/>
  <c r="H89" i="43"/>
  <c r="G89" i="43"/>
  <c r="F89" i="43"/>
  <c r="K88" i="43"/>
  <c r="J88" i="43"/>
  <c r="I88" i="43"/>
  <c r="H88" i="43"/>
  <c r="G88" i="43"/>
  <c r="F88" i="43"/>
  <c r="K87" i="43"/>
  <c r="J87" i="43"/>
  <c r="I87" i="43"/>
  <c r="H87" i="43"/>
  <c r="G87" i="43"/>
  <c r="F87" i="43"/>
  <c r="K86" i="43"/>
  <c r="J86" i="43"/>
  <c r="I86" i="43"/>
  <c r="H86" i="43"/>
  <c r="G86" i="43"/>
  <c r="F86" i="43"/>
  <c r="K85" i="43"/>
  <c r="J85" i="43"/>
  <c r="I85" i="43"/>
  <c r="H85" i="43"/>
  <c r="G85" i="43"/>
  <c r="F85" i="43"/>
  <c r="K84" i="43"/>
  <c r="J84" i="43"/>
  <c r="I84" i="43"/>
  <c r="H84" i="43"/>
  <c r="G84" i="43"/>
  <c r="F84" i="43"/>
  <c r="K83" i="43"/>
  <c r="J83" i="43"/>
  <c r="I83" i="43"/>
  <c r="H83" i="43"/>
  <c r="G83" i="43"/>
  <c r="F83" i="43"/>
  <c r="K82" i="43"/>
  <c r="J82" i="43"/>
  <c r="I82" i="43"/>
  <c r="H82" i="43"/>
  <c r="G82" i="43"/>
  <c r="F82" i="43"/>
  <c r="K81" i="43"/>
  <c r="J81" i="43"/>
  <c r="I81" i="43"/>
  <c r="H81" i="43"/>
  <c r="G81" i="43"/>
  <c r="F81" i="43"/>
  <c r="K80" i="43"/>
  <c r="J80" i="43"/>
  <c r="I80" i="43"/>
  <c r="H80" i="43"/>
  <c r="G80" i="43"/>
  <c r="F80" i="43"/>
  <c r="K79" i="43"/>
  <c r="J79" i="43"/>
  <c r="I79" i="43"/>
  <c r="H79" i="43"/>
  <c r="G79" i="43"/>
  <c r="F79" i="43"/>
  <c r="K78" i="43"/>
  <c r="J78" i="43"/>
  <c r="I78" i="43"/>
  <c r="H78" i="43"/>
  <c r="G78" i="43"/>
  <c r="F78" i="43"/>
  <c r="K77" i="43"/>
  <c r="J77" i="43"/>
  <c r="I77" i="43"/>
  <c r="H77" i="43"/>
  <c r="G77" i="43"/>
  <c r="F77" i="43"/>
  <c r="K76" i="43"/>
  <c r="J76" i="43"/>
  <c r="I76" i="43"/>
  <c r="H76" i="43"/>
  <c r="G76" i="43"/>
  <c r="F76" i="43"/>
  <c r="K75" i="43"/>
  <c r="J75" i="43"/>
  <c r="I75" i="43"/>
  <c r="H75" i="43"/>
  <c r="G75" i="43"/>
  <c r="F75" i="43"/>
  <c r="K74" i="43"/>
  <c r="J74" i="43"/>
  <c r="I74" i="43"/>
  <c r="H74" i="43"/>
  <c r="G74" i="43"/>
  <c r="F74" i="43"/>
  <c r="K73" i="43"/>
  <c r="J73" i="43"/>
  <c r="I73" i="43"/>
  <c r="H73" i="43"/>
  <c r="G73" i="43"/>
  <c r="F73" i="43"/>
  <c r="K72" i="43"/>
  <c r="J72" i="43"/>
  <c r="I72" i="43"/>
  <c r="H72" i="43"/>
  <c r="G72" i="43"/>
  <c r="F72" i="43"/>
  <c r="K71" i="43"/>
  <c r="J71" i="43"/>
  <c r="I71" i="43"/>
  <c r="H71" i="43"/>
  <c r="G71" i="43"/>
  <c r="F71" i="43"/>
  <c r="K70" i="43"/>
  <c r="J70" i="43"/>
  <c r="I70" i="43"/>
  <c r="H70" i="43"/>
  <c r="G70" i="43"/>
  <c r="F70" i="43"/>
  <c r="K69" i="43"/>
  <c r="J69" i="43"/>
  <c r="I69" i="43"/>
  <c r="H69" i="43"/>
  <c r="G69" i="43"/>
  <c r="F69" i="43"/>
  <c r="K68" i="43"/>
  <c r="J68" i="43"/>
  <c r="I68" i="43"/>
  <c r="H68" i="43"/>
  <c r="G68" i="43"/>
  <c r="F68" i="43"/>
  <c r="K67" i="43"/>
  <c r="J67" i="43"/>
  <c r="I67" i="43"/>
  <c r="H67" i="43"/>
  <c r="G67" i="43"/>
  <c r="F67" i="43"/>
  <c r="K66" i="43"/>
  <c r="J66" i="43"/>
  <c r="I66" i="43"/>
  <c r="H66" i="43"/>
  <c r="G66" i="43"/>
  <c r="F66" i="43"/>
  <c r="K65" i="43"/>
  <c r="J65" i="43"/>
  <c r="I65" i="43"/>
  <c r="H65" i="43"/>
  <c r="G65" i="43"/>
  <c r="F65" i="43"/>
  <c r="K64" i="43"/>
  <c r="J64" i="43"/>
  <c r="I64" i="43"/>
  <c r="H64" i="43"/>
  <c r="G64" i="43"/>
  <c r="F64" i="43"/>
  <c r="K63" i="43"/>
  <c r="J63" i="43"/>
  <c r="I63" i="43"/>
  <c r="H63" i="43"/>
  <c r="G63" i="43"/>
  <c r="F63" i="43"/>
  <c r="K62" i="43"/>
  <c r="J62" i="43"/>
  <c r="I62" i="43"/>
  <c r="H62" i="43"/>
  <c r="G62" i="43"/>
  <c r="F62" i="43"/>
  <c r="K61" i="43"/>
  <c r="J61" i="43"/>
  <c r="I61" i="43"/>
  <c r="H61" i="43"/>
  <c r="G61" i="43"/>
  <c r="F61" i="43"/>
  <c r="K60" i="43"/>
  <c r="J60" i="43"/>
  <c r="I60" i="43"/>
  <c r="H60" i="43"/>
  <c r="G60" i="43"/>
  <c r="F60" i="43"/>
  <c r="K59" i="43"/>
  <c r="J59" i="43"/>
  <c r="I59" i="43"/>
  <c r="H59" i="43"/>
  <c r="G59" i="43"/>
  <c r="F59" i="43"/>
  <c r="K58" i="43"/>
  <c r="J58" i="43"/>
  <c r="I58" i="43"/>
  <c r="H58" i="43"/>
  <c r="G58" i="43"/>
  <c r="F58" i="43"/>
  <c r="K57" i="43"/>
  <c r="J57" i="43"/>
  <c r="I57" i="43"/>
  <c r="H57" i="43"/>
  <c r="G57" i="43"/>
  <c r="F57" i="43"/>
  <c r="K56" i="43"/>
  <c r="J56" i="43"/>
  <c r="I56" i="43"/>
  <c r="H56" i="43"/>
  <c r="G56" i="43"/>
  <c r="F56" i="43"/>
  <c r="K55" i="43"/>
  <c r="J55" i="43"/>
  <c r="I55" i="43"/>
  <c r="H55" i="43"/>
  <c r="G55" i="43"/>
  <c r="F55" i="43"/>
  <c r="K54" i="43"/>
  <c r="J54" i="43"/>
  <c r="I54" i="43"/>
  <c r="H54" i="43"/>
  <c r="G54" i="43"/>
  <c r="F54" i="43"/>
  <c r="K53" i="43"/>
  <c r="J53" i="43"/>
  <c r="I53" i="43"/>
  <c r="H53" i="43"/>
  <c r="G53" i="43"/>
  <c r="F53" i="43"/>
  <c r="K52" i="43"/>
  <c r="J52" i="43"/>
  <c r="I52" i="43"/>
  <c r="H52" i="43"/>
  <c r="G52" i="43"/>
  <c r="F52" i="43"/>
  <c r="K51" i="43"/>
  <c r="J51" i="43"/>
  <c r="I51" i="43"/>
  <c r="H51" i="43"/>
  <c r="G51" i="43"/>
  <c r="F51" i="43"/>
  <c r="K50" i="43"/>
  <c r="J50" i="43"/>
  <c r="I50" i="43"/>
  <c r="H50" i="43"/>
  <c r="G50" i="43"/>
  <c r="F50" i="43"/>
  <c r="K49" i="43"/>
  <c r="J49" i="43"/>
  <c r="I49" i="43"/>
  <c r="H49" i="43"/>
  <c r="G49" i="43"/>
  <c r="F49" i="43"/>
  <c r="K48" i="43"/>
  <c r="J48" i="43"/>
  <c r="I48" i="43"/>
  <c r="H48" i="43"/>
  <c r="G48" i="43"/>
  <c r="F48" i="43"/>
  <c r="K47" i="43"/>
  <c r="J47" i="43"/>
  <c r="I47" i="43"/>
  <c r="H47" i="43"/>
  <c r="G47" i="43"/>
  <c r="F47" i="43"/>
  <c r="K46" i="43"/>
  <c r="J46" i="43"/>
  <c r="I46" i="43"/>
  <c r="H46" i="43"/>
  <c r="G46" i="43"/>
  <c r="F46" i="43"/>
  <c r="K45" i="43"/>
  <c r="J45" i="43"/>
  <c r="I45" i="43"/>
  <c r="H45" i="43"/>
  <c r="G45" i="43"/>
  <c r="F45" i="43"/>
  <c r="K44" i="43"/>
  <c r="J44" i="43"/>
  <c r="I44" i="43"/>
  <c r="H44" i="43"/>
  <c r="G44" i="43"/>
  <c r="F44" i="43"/>
  <c r="K43" i="43"/>
  <c r="J43" i="43"/>
  <c r="I43" i="43"/>
  <c r="H43" i="43"/>
  <c r="G43" i="43"/>
  <c r="F43" i="43"/>
  <c r="K42" i="43"/>
  <c r="J42" i="43"/>
  <c r="I42" i="43"/>
  <c r="H42" i="43"/>
  <c r="G42" i="43"/>
  <c r="F42" i="43"/>
  <c r="K41" i="43"/>
  <c r="J41" i="43"/>
  <c r="I41" i="43"/>
  <c r="H41" i="43"/>
  <c r="G41" i="43"/>
  <c r="F41" i="43"/>
  <c r="K40" i="43"/>
  <c r="J40" i="43"/>
  <c r="I40" i="43"/>
  <c r="H40" i="43"/>
  <c r="G40" i="43"/>
  <c r="F40" i="43"/>
  <c r="K39" i="43"/>
  <c r="J39" i="43"/>
  <c r="I39" i="43"/>
  <c r="H39" i="43"/>
  <c r="G39" i="43"/>
  <c r="F39" i="43"/>
  <c r="K38" i="43"/>
  <c r="J38" i="43"/>
  <c r="I38" i="43"/>
  <c r="H38" i="43"/>
  <c r="G38" i="43"/>
  <c r="F38" i="43"/>
  <c r="K37" i="43"/>
  <c r="J37" i="43"/>
  <c r="I37" i="43"/>
  <c r="H37" i="43"/>
  <c r="G37" i="43"/>
  <c r="F37" i="43"/>
  <c r="K36" i="43"/>
  <c r="J36" i="43"/>
  <c r="I36" i="43"/>
  <c r="H36" i="43"/>
  <c r="G36" i="43"/>
  <c r="F36" i="43"/>
  <c r="K35" i="43"/>
  <c r="J35" i="43"/>
  <c r="I35" i="43"/>
  <c r="H35" i="43"/>
  <c r="G35" i="43"/>
  <c r="F35" i="43"/>
  <c r="K34" i="43"/>
  <c r="J34" i="43"/>
  <c r="I34" i="43"/>
  <c r="H34" i="43"/>
  <c r="G34" i="43"/>
  <c r="F34" i="43"/>
  <c r="K33" i="43"/>
  <c r="J33" i="43"/>
  <c r="I33" i="43"/>
  <c r="H33" i="43"/>
  <c r="G33" i="43"/>
  <c r="F33" i="43"/>
  <c r="K32" i="43"/>
  <c r="J32" i="43"/>
  <c r="I32" i="43"/>
  <c r="H32" i="43"/>
  <c r="G32" i="43"/>
  <c r="F32" i="43"/>
  <c r="K31" i="43"/>
  <c r="J31" i="43"/>
  <c r="I31" i="43"/>
  <c r="H31" i="43"/>
  <c r="G31" i="43"/>
  <c r="F31" i="43"/>
  <c r="K30" i="43"/>
  <c r="J30" i="43"/>
  <c r="I30" i="43"/>
  <c r="H30" i="43"/>
  <c r="G30" i="43"/>
  <c r="F30" i="43"/>
  <c r="K29" i="43"/>
  <c r="J29" i="43"/>
  <c r="I29" i="43"/>
  <c r="H29" i="43"/>
  <c r="G29" i="43"/>
  <c r="F29" i="43"/>
  <c r="K28" i="43"/>
  <c r="J28" i="43"/>
  <c r="I28" i="43"/>
  <c r="H28" i="43"/>
  <c r="G28" i="43"/>
  <c r="F28" i="43"/>
  <c r="K27" i="43"/>
  <c r="J27" i="43"/>
  <c r="I27" i="43"/>
  <c r="H27" i="43"/>
  <c r="G27" i="43"/>
  <c r="F27" i="43"/>
  <c r="K26" i="43"/>
  <c r="J26" i="43"/>
  <c r="I26" i="43"/>
  <c r="H26" i="43"/>
  <c r="G26" i="43"/>
  <c r="F26" i="43"/>
  <c r="K25" i="43"/>
  <c r="J25" i="43"/>
  <c r="I25" i="43"/>
  <c r="H25" i="43"/>
  <c r="G25" i="43"/>
  <c r="F25" i="43"/>
  <c r="K24" i="43"/>
  <c r="J24" i="43"/>
  <c r="I24" i="43"/>
  <c r="H24" i="43"/>
  <c r="G24" i="43"/>
  <c r="F24" i="43"/>
  <c r="K23" i="43"/>
  <c r="J23" i="43"/>
  <c r="I23" i="43"/>
  <c r="H23" i="43"/>
  <c r="G23" i="43"/>
  <c r="F23" i="43"/>
  <c r="K22" i="43"/>
  <c r="J22" i="43"/>
  <c r="I22" i="43"/>
  <c r="H22" i="43"/>
  <c r="G22" i="43"/>
  <c r="F22" i="43"/>
  <c r="K21" i="43"/>
  <c r="J21" i="43"/>
  <c r="I21" i="43"/>
  <c r="H21" i="43"/>
  <c r="G21" i="43"/>
  <c r="F21" i="43"/>
  <c r="K20" i="43"/>
  <c r="J20" i="43"/>
  <c r="I20" i="43"/>
  <c r="H20" i="43"/>
  <c r="G20" i="43"/>
  <c r="F20" i="43"/>
  <c r="K19" i="43"/>
  <c r="J19" i="43"/>
  <c r="I19" i="43"/>
  <c r="H19" i="43"/>
  <c r="G19" i="43"/>
  <c r="F19" i="43"/>
  <c r="K18" i="43"/>
  <c r="J18" i="43"/>
  <c r="I18" i="43"/>
  <c r="H18" i="43"/>
  <c r="G18" i="43"/>
  <c r="F18" i="43"/>
  <c r="K17" i="43"/>
  <c r="J17" i="43"/>
  <c r="I17" i="43"/>
  <c r="H17" i="43"/>
  <c r="G17" i="43"/>
  <c r="F17" i="43"/>
  <c r="K16" i="43"/>
  <c r="J16" i="43"/>
  <c r="I16" i="43"/>
  <c r="H16" i="43"/>
  <c r="G16" i="43"/>
  <c r="F16" i="43"/>
  <c r="F15" i="43"/>
  <c r="G15" i="43" s="1"/>
  <c r="H15" i="43" s="1"/>
  <c r="I15" i="43" s="1"/>
  <c r="J15" i="43" s="1"/>
  <c r="K15" i="43" s="1"/>
  <c r="K14" i="43"/>
  <c r="J14" i="43"/>
  <c r="I14" i="43"/>
  <c r="H14" i="43"/>
  <c r="G14" i="43"/>
  <c r="F14" i="43"/>
  <c r="K13" i="43"/>
  <c r="J13" i="43"/>
  <c r="I13" i="43"/>
  <c r="H13" i="43"/>
  <c r="G13" i="43"/>
  <c r="F13" i="43"/>
  <c r="K12" i="43"/>
  <c r="J12" i="43"/>
  <c r="I12" i="43"/>
  <c r="H12" i="43"/>
  <c r="G12" i="43"/>
  <c r="F12" i="43"/>
  <c r="K11" i="43"/>
  <c r="J11" i="43"/>
  <c r="I11" i="43"/>
  <c r="H11" i="43"/>
  <c r="G11" i="43"/>
  <c r="F11" i="43"/>
  <c r="K10" i="43"/>
  <c r="J10" i="43"/>
  <c r="I10" i="43"/>
  <c r="H10" i="43"/>
  <c r="G10" i="43"/>
  <c r="F10" i="43"/>
  <c r="K9" i="43"/>
  <c r="J9" i="43"/>
  <c r="I9" i="43"/>
  <c r="H9" i="43"/>
  <c r="G9" i="43"/>
  <c r="F9" i="43"/>
  <c r="K8" i="43"/>
  <c r="J8" i="43"/>
  <c r="I8" i="43"/>
  <c r="H8" i="43"/>
  <c r="G8" i="43"/>
  <c r="F8" i="43"/>
  <c r="K7" i="43"/>
  <c r="J7" i="43"/>
  <c r="I7" i="43"/>
  <c r="H7" i="43"/>
  <c r="G7" i="43"/>
  <c r="F7" i="43"/>
  <c r="K6" i="43"/>
  <c r="J6" i="43"/>
  <c r="I6" i="43"/>
  <c r="H6" i="43"/>
  <c r="G6" i="43"/>
  <c r="F6" i="43"/>
  <c r="K5" i="43"/>
  <c r="J5" i="43"/>
  <c r="I5" i="43"/>
  <c r="H5" i="43"/>
  <c r="G5" i="43"/>
  <c r="F5" i="43"/>
  <c r="K4" i="43"/>
  <c r="J4" i="43"/>
  <c r="I4" i="43"/>
  <c r="H4" i="43"/>
  <c r="G4" i="43"/>
  <c r="F4" i="43"/>
  <c r="K3" i="43"/>
  <c r="J3" i="43"/>
  <c r="I3" i="43"/>
  <c r="H3" i="43"/>
  <c r="G3" i="43"/>
  <c r="F3" i="43"/>
  <c r="K2" i="43"/>
  <c r="J2" i="43"/>
  <c r="I2" i="43"/>
  <c r="H2" i="43"/>
  <c r="G2" i="43"/>
  <c r="F2" i="43"/>
</calcChain>
</file>

<file path=xl/sharedStrings.xml><?xml version="1.0" encoding="utf-8"?>
<sst xmlns="http://schemas.openxmlformats.org/spreadsheetml/2006/main" count="6859" uniqueCount="1199">
  <si>
    <t>Salary Range</t>
  </si>
  <si>
    <t>Class Number</t>
  </si>
  <si>
    <t>Class Description</t>
  </si>
  <si>
    <t>Representative</t>
  </si>
  <si>
    <t>Hours</t>
  </si>
  <si>
    <t>Step
1A</t>
  </si>
  <si>
    <t>Step
A</t>
  </si>
  <si>
    <t>Step
B</t>
  </si>
  <si>
    <t>Step
C</t>
  </si>
  <si>
    <t>Step
D</t>
  </si>
  <si>
    <t>Step
E</t>
  </si>
  <si>
    <t>Accountant Auditor I</t>
  </si>
  <si>
    <t>AFSCME</t>
  </si>
  <si>
    <t>Accountant Auditor II</t>
  </si>
  <si>
    <t>M&amp;C</t>
  </si>
  <si>
    <t>0692</t>
  </si>
  <si>
    <t>Accounting Systems Analyst</t>
  </si>
  <si>
    <t>Accounting Technician</t>
  </si>
  <si>
    <t>0355</t>
  </si>
  <si>
    <t>0939</t>
  </si>
  <si>
    <t>Activity Therapist</t>
  </si>
  <si>
    <t>Administrative Analyst I</t>
  </si>
  <si>
    <t>Administrative Analyst II</t>
  </si>
  <si>
    <t>Administrative Secretary</t>
  </si>
  <si>
    <t>0166</t>
  </si>
  <si>
    <t>0164</t>
  </si>
  <si>
    <t>0775</t>
  </si>
  <si>
    <t>Administrative Services Manager</t>
  </si>
  <si>
    <t>0776</t>
  </si>
  <si>
    <t>Administrative Services Officer</t>
  </si>
  <si>
    <t>0102</t>
  </si>
  <si>
    <t>ADH4</t>
  </si>
  <si>
    <t>0824</t>
  </si>
  <si>
    <t>APPOINTED</t>
  </si>
  <si>
    <t>Agriculture Weights &amp; Measures Inspector I</t>
  </si>
  <si>
    <t>Agriculture Weights &amp; Measures Inspector II</t>
  </si>
  <si>
    <t>0271</t>
  </si>
  <si>
    <t>Airport Groundskeeper</t>
  </si>
  <si>
    <t>0617</t>
  </si>
  <si>
    <t>Airport Operations Manager</t>
  </si>
  <si>
    <t>0348</t>
  </si>
  <si>
    <t>Airport Operations Supervisor</t>
  </si>
  <si>
    <t>Airport Service Worker I</t>
  </si>
  <si>
    <t>Airport Service Worker II</t>
  </si>
  <si>
    <t>0439</t>
  </si>
  <si>
    <t>Animal Control And Facilities Manager</t>
  </si>
  <si>
    <t>Animal Control Officer</t>
  </si>
  <si>
    <t>Animal Shelter and Care Attendant I</t>
  </si>
  <si>
    <t>Animal Shelter and Care Attendant II</t>
  </si>
  <si>
    <t>0642</t>
  </si>
  <si>
    <t>Appraisal Technician</t>
  </si>
  <si>
    <t>Appraiser I</t>
  </si>
  <si>
    <t>Appraiser II</t>
  </si>
  <si>
    <t>Appraiser III</t>
  </si>
  <si>
    <t>Assessment Technician I</t>
  </si>
  <si>
    <t>Assessment Technician II</t>
  </si>
  <si>
    <t>0624</t>
  </si>
  <si>
    <t>0646</t>
  </si>
  <si>
    <t>Assistant Auditor-Controller</t>
  </si>
  <si>
    <t>0474</t>
  </si>
  <si>
    <t>Assistant Chief Probation Officer</t>
  </si>
  <si>
    <t>0408</t>
  </si>
  <si>
    <t>Assistant Coroner-Public Administrator</t>
  </si>
  <si>
    <t>0805</t>
  </si>
  <si>
    <t>Assistant County Administrative Officer/Chief Financial Officer</t>
  </si>
  <si>
    <t>0601</t>
  </si>
  <si>
    <t>Assistant County Administrative Officer/Chief Operating Officer</t>
  </si>
  <si>
    <t>0109</t>
  </si>
  <si>
    <t>Assistant County Clerk</t>
  </si>
  <si>
    <t>0603</t>
  </si>
  <si>
    <t>Assistant County Counsel</t>
  </si>
  <si>
    <t>0142</t>
  </si>
  <si>
    <t>0922</t>
  </si>
  <si>
    <t>0650</t>
  </si>
  <si>
    <t>0651</t>
  </si>
  <si>
    <t>Assistant Director of Human Resources</t>
  </si>
  <si>
    <t>0655</t>
  </si>
  <si>
    <t>Assistant Director of Library Services</t>
  </si>
  <si>
    <t>0616</t>
  </si>
  <si>
    <t>Assistant District Attorney</t>
  </si>
  <si>
    <t>Assistant Engineer I</t>
  </si>
  <si>
    <t>Assistant Engineer II</t>
  </si>
  <si>
    <t>0342</t>
  </si>
  <si>
    <t>Assistant Materials Testing Engineer</t>
  </si>
  <si>
    <t>0625</t>
  </si>
  <si>
    <t>Assistant Public Defender</t>
  </si>
  <si>
    <t>0677</t>
  </si>
  <si>
    <t>Assistant Public Guardian-Conservator</t>
  </si>
  <si>
    <t>0682</t>
  </si>
  <si>
    <t>Assistant Treasurer &amp; Tax Collector</t>
  </si>
  <si>
    <t>0304</t>
  </si>
  <si>
    <t>Associate Civil Engineer</t>
  </si>
  <si>
    <t>0302</t>
  </si>
  <si>
    <t>Associate Engineer</t>
  </si>
  <si>
    <t>0303</t>
  </si>
  <si>
    <t>0314</t>
  </si>
  <si>
    <t>Associate Land Surveyor</t>
  </si>
  <si>
    <t>Auditor-Appraiser I</t>
  </si>
  <si>
    <t>Auditor-Appraiser II</t>
  </si>
  <si>
    <t>Auditor-Appraiser III</t>
  </si>
  <si>
    <t>Auditor-Controller Payroll Specialist I</t>
  </si>
  <si>
    <t>Auditor-Controller Payroll Specialist II</t>
  </si>
  <si>
    <t>0218</t>
  </si>
  <si>
    <t>Automotive Maintenance Supervisor</t>
  </si>
  <si>
    <t>Automotive Mechanic I</t>
  </si>
  <si>
    <t>Automotive Mechanic II</t>
  </si>
  <si>
    <t>0246</t>
  </si>
  <si>
    <t>Automotive Service Technician</t>
  </si>
  <si>
    <t>0902</t>
  </si>
  <si>
    <t>Behavioral Health Medical Director</t>
  </si>
  <si>
    <t>Boat Operator I</t>
  </si>
  <si>
    <t>Boat Operator II</t>
  </si>
  <si>
    <t>0112</t>
  </si>
  <si>
    <t>Bookmobile Library Assistant</t>
  </si>
  <si>
    <t>0205</t>
  </si>
  <si>
    <t>Bridge Crew Supervisor</t>
  </si>
  <si>
    <t>0229</t>
  </si>
  <si>
    <t>Bridge Maintenance Worker</t>
  </si>
  <si>
    <t>0117</t>
  </si>
  <si>
    <t>Budget Specialist</t>
  </si>
  <si>
    <t>Building Inspector I</t>
  </si>
  <si>
    <t>Building Inspector II</t>
  </si>
  <si>
    <t>0268</t>
  </si>
  <si>
    <t>Building Maintenance Custodian</t>
  </si>
  <si>
    <t>0608</t>
  </si>
  <si>
    <t>Business Manager</t>
  </si>
  <si>
    <t>Buyer I</t>
  </si>
  <si>
    <t>Buyer II</t>
  </si>
  <si>
    <t>0320</t>
  </si>
  <si>
    <t>Cadastral Drafting Technician</t>
  </si>
  <si>
    <t>0198</t>
  </si>
  <si>
    <t>CAO Project Manager</t>
  </si>
  <si>
    <t>0226</t>
  </si>
  <si>
    <t>Carpenter</t>
  </si>
  <si>
    <t>Chief Building Official</t>
  </si>
  <si>
    <t>0404</t>
  </si>
  <si>
    <t>LEM</t>
  </si>
  <si>
    <t>ADH6</t>
  </si>
  <si>
    <t>0826</t>
  </si>
  <si>
    <t>Chief Probation Officer</t>
  </si>
  <si>
    <t>0359</t>
  </si>
  <si>
    <t>CAA</t>
  </si>
  <si>
    <t>0362</t>
  </si>
  <si>
    <t>0361</t>
  </si>
  <si>
    <t>0196</t>
  </si>
  <si>
    <t>0368</t>
  </si>
  <si>
    <t>0680</t>
  </si>
  <si>
    <t>0766</t>
  </si>
  <si>
    <t xml:space="preserve">Client Services Supervisor </t>
  </si>
  <si>
    <t xml:space="preserve">Client Services Worker I </t>
  </si>
  <si>
    <t xml:space="preserve">Client Services Worker II </t>
  </si>
  <si>
    <t>Clinic Physician (extra help only)</t>
  </si>
  <si>
    <t>Code Compliance Officer I</t>
  </si>
  <si>
    <t>Code Compliance Officer II</t>
  </si>
  <si>
    <t>0663</t>
  </si>
  <si>
    <t>Code Enforcement Manager</t>
  </si>
  <si>
    <t>Communicable Disease Investigator I</t>
  </si>
  <si>
    <t>Communicable Disease Investigator II</t>
  </si>
  <si>
    <t>Community Health Outreach Worker I</t>
  </si>
  <si>
    <t>Community Health Outreach Worker II</t>
  </si>
  <si>
    <t>Community Services Officer</t>
  </si>
  <si>
    <t>0415</t>
  </si>
  <si>
    <t>0852</t>
  </si>
  <si>
    <t>Compliance and Quality Assurance Administrator</t>
  </si>
  <si>
    <t>0206</t>
  </si>
  <si>
    <t>0437</t>
  </si>
  <si>
    <t>Correctional Captain</t>
  </si>
  <si>
    <t>0433</t>
  </si>
  <si>
    <t>Correctional Cook</t>
  </si>
  <si>
    <t>Correctional Deputy I</t>
  </si>
  <si>
    <t>Correctional Deputy II</t>
  </si>
  <si>
    <t>0419</t>
  </si>
  <si>
    <t>Correctional Lieutenant</t>
  </si>
  <si>
    <t>0430</t>
  </si>
  <si>
    <t>Correctional Programs Coordinator</t>
  </si>
  <si>
    <t>Correctional Services Manager</t>
  </si>
  <si>
    <t>0427</t>
  </si>
  <si>
    <t>Correctional Work Crew Leader</t>
  </si>
  <si>
    <t>ADH12</t>
  </si>
  <si>
    <t>0804</t>
  </si>
  <si>
    <t>County Administrative Officer</t>
  </si>
  <si>
    <t>ADH10</t>
  </si>
  <si>
    <t>0808</t>
  </si>
  <si>
    <t>County Counsel</t>
  </si>
  <si>
    <t>0107</t>
  </si>
  <si>
    <t>County Payroll Services Manager</t>
  </si>
  <si>
    <t>0207</t>
  </si>
  <si>
    <t>County Surveyor</t>
  </si>
  <si>
    <t>Crime Analyst</t>
  </si>
  <si>
    <t>0900</t>
  </si>
  <si>
    <t>Crisis Specialist</t>
  </si>
  <si>
    <t>0264</t>
  </si>
  <si>
    <t>Custodial Supervisor</t>
  </si>
  <si>
    <t>0276</t>
  </si>
  <si>
    <t>Custodian</t>
  </si>
  <si>
    <t>Departmental Information Systems Analyst</t>
  </si>
  <si>
    <t>0762</t>
  </si>
  <si>
    <t>0759</t>
  </si>
  <si>
    <t>Departmental Information Systems Technician</t>
  </si>
  <si>
    <t>0761</t>
  </si>
  <si>
    <t>0936</t>
  </si>
  <si>
    <t>Departmental Programmer/Analyst</t>
  </si>
  <si>
    <t>0620</t>
  </si>
  <si>
    <t>Deputy Assessor</t>
  </si>
  <si>
    <t>0618</t>
  </si>
  <si>
    <t>Deputy Auditor-Controller</t>
  </si>
  <si>
    <t>0931</t>
  </si>
  <si>
    <t>Deputy Branch Director</t>
  </si>
  <si>
    <t>0445</t>
  </si>
  <si>
    <t>HDSO</t>
  </si>
  <si>
    <t>0599</t>
  </si>
  <si>
    <t>Deputy County Administrative Officer</t>
  </si>
  <si>
    <t>Deputy County Counsel I</t>
  </si>
  <si>
    <t>Deputy County Counsel II</t>
  </si>
  <si>
    <t>Deputy County Counsel III</t>
  </si>
  <si>
    <t>Deputy County Counsel IV</t>
  </si>
  <si>
    <t>0438</t>
  </si>
  <si>
    <t>Deputy District Attorney I</t>
  </si>
  <si>
    <t>Deputy District Attorney II</t>
  </si>
  <si>
    <t>Deputy District Attorney III</t>
  </si>
  <si>
    <t>Deputy District Attorney IV</t>
  </si>
  <si>
    <t>0554</t>
  </si>
  <si>
    <t>Deputy Health Officer</t>
  </si>
  <si>
    <t>0315</t>
  </si>
  <si>
    <t>Deputy Planning Director</t>
  </si>
  <si>
    <t>Deputy Public Defender I</t>
  </si>
  <si>
    <t>Deputy Public Defender II</t>
  </si>
  <si>
    <t>Deputy Public Defender III</t>
  </si>
  <si>
    <t>Deputy Public Defender IV</t>
  </si>
  <si>
    <t>Deputy Public Guardian-Conservator I</t>
  </si>
  <si>
    <t>Deputy Public Guardian-Conservator II</t>
  </si>
  <si>
    <t>Deputy Public Guardian-Conservator III</t>
  </si>
  <si>
    <t>0300</t>
  </si>
  <si>
    <t>Deputy Public Works Director</t>
  </si>
  <si>
    <t>0307</t>
  </si>
  <si>
    <t>Deputy Public Works Director - Environmental Services</t>
  </si>
  <si>
    <t>0200</t>
  </si>
  <si>
    <t>0301</t>
  </si>
  <si>
    <t>Deputy Public Works Director - General Services</t>
  </si>
  <si>
    <t>Deputy Sheriff I</t>
  </si>
  <si>
    <t>Deputy Sheriff II</t>
  </si>
  <si>
    <t>0418</t>
  </si>
  <si>
    <t>Deputy Sheriff Recruit</t>
  </si>
  <si>
    <t>ADH1</t>
  </si>
  <si>
    <t>0839</t>
  </si>
  <si>
    <t>Director of Aviation</t>
  </si>
  <si>
    <t>ADH5</t>
  </si>
  <si>
    <t>0365</t>
  </si>
  <si>
    <t>Director of Child Support Services</t>
  </si>
  <si>
    <t>ADH13</t>
  </si>
  <si>
    <t>0505</t>
  </si>
  <si>
    <t>Director of Children and Family Commission</t>
  </si>
  <si>
    <t>0901</t>
  </si>
  <si>
    <t>Director of Dietary Services</t>
  </si>
  <si>
    <t>0510</t>
  </si>
  <si>
    <t>Director of Environmental Health</t>
  </si>
  <si>
    <t>ADH11</t>
  </si>
  <si>
    <t>0819</t>
  </si>
  <si>
    <t>Director of Health and Human Services</t>
  </si>
  <si>
    <t>ADH8</t>
  </si>
  <si>
    <t>0821</t>
  </si>
  <si>
    <t>Director of Human Resources</t>
  </si>
  <si>
    <t>ADH2</t>
  </si>
  <si>
    <t>0830</t>
  </si>
  <si>
    <t>Director of Library Services</t>
  </si>
  <si>
    <t>ADH3</t>
  </si>
  <si>
    <t>0832</t>
  </si>
  <si>
    <t>Director of Planning &amp; Building</t>
  </si>
  <si>
    <t>0932</t>
  </si>
  <si>
    <t>Director of Psychiatric Nursing</t>
  </si>
  <si>
    <t>Director of Public Health Nursing</t>
  </si>
  <si>
    <t>ADH7</t>
  </si>
  <si>
    <t>0806</t>
  </si>
  <si>
    <t>Director of Public Works</t>
  </si>
  <si>
    <t>0903</t>
  </si>
  <si>
    <t>Discharge Planner</t>
  </si>
  <si>
    <t>0638</t>
  </si>
  <si>
    <t>Economic Development Coordinator</t>
  </si>
  <si>
    <t>0662</t>
  </si>
  <si>
    <t>Economic Development Director</t>
  </si>
  <si>
    <t>0640</t>
  </si>
  <si>
    <t>Economic Development Specialist</t>
  </si>
  <si>
    <t>0770</t>
  </si>
  <si>
    <t>Educational Laboratory Instructor</t>
  </si>
  <si>
    <t>EDH1</t>
  </si>
  <si>
    <t>0100</t>
  </si>
  <si>
    <t>ELECTED</t>
  </si>
  <si>
    <t>EDH3</t>
  </si>
  <si>
    <t>EDH4</t>
  </si>
  <si>
    <t>EDH2</t>
  </si>
  <si>
    <t>Election Specialist I</t>
  </si>
  <si>
    <t>Election Specialist II</t>
  </si>
  <si>
    <t>0191</t>
  </si>
  <si>
    <t>Election Worker</t>
  </si>
  <si>
    <t>0192</t>
  </si>
  <si>
    <t>Election Worker - Rover</t>
  </si>
  <si>
    <t>0119</t>
  </si>
  <si>
    <t>Elections Manager</t>
  </si>
  <si>
    <t>Eligibility Specialist I</t>
  </si>
  <si>
    <t>Eligibility Specialist II</t>
  </si>
  <si>
    <t>Eligibility Specialist III</t>
  </si>
  <si>
    <t>Eligibility Specialist Trainee</t>
  </si>
  <si>
    <t>0128</t>
  </si>
  <si>
    <t>Emergency Communications Dispatcher</t>
  </si>
  <si>
    <t>0401</t>
  </si>
  <si>
    <t>Emergency Communications Supervisor</t>
  </si>
  <si>
    <t>0193</t>
  </si>
  <si>
    <t>Emergency Services Program Manager</t>
  </si>
  <si>
    <t>Employment &amp; Training Program Coordinator</t>
  </si>
  <si>
    <t>0765</t>
  </si>
  <si>
    <t>0724</t>
  </si>
  <si>
    <t>0324</t>
  </si>
  <si>
    <t>Engineering Aide</t>
  </si>
  <si>
    <t>Engineering Technician I</t>
  </si>
  <si>
    <t>Engineering Technician II</t>
  </si>
  <si>
    <t>0208</t>
  </si>
  <si>
    <t>Environmental Analyst</t>
  </si>
  <si>
    <t xml:space="preserve">Environmental Health Specialist I </t>
  </si>
  <si>
    <t xml:space="preserve">Environmental Health Specialist II </t>
  </si>
  <si>
    <t>Environmental Health Technician I</t>
  </si>
  <si>
    <t>Environmental Health Technician II</t>
  </si>
  <si>
    <t>0341</t>
  </si>
  <si>
    <t>Environmental Permitting and Compliance Manager</t>
  </si>
  <si>
    <t>0555</t>
  </si>
  <si>
    <t>Epidemiologist</t>
  </si>
  <si>
    <t>0202</t>
  </si>
  <si>
    <t>Equipment Superintendent</t>
  </si>
  <si>
    <t>0103</t>
  </si>
  <si>
    <t>Executive Assistant to the CAO</t>
  </si>
  <si>
    <t>0163</t>
  </si>
  <si>
    <t>Executive Secretary</t>
  </si>
  <si>
    <t>0167</t>
  </si>
  <si>
    <t>0235</t>
  </si>
  <si>
    <t>Fabricator-Mechanic</t>
  </si>
  <si>
    <t>0253</t>
  </si>
  <si>
    <t>Facility Maintenance Manager</t>
  </si>
  <si>
    <t>Facility Maintenance Mechanic I</t>
  </si>
  <si>
    <t>Facility Maintenance Mechanic II</t>
  </si>
  <si>
    <t>0252</t>
  </si>
  <si>
    <t>Facility Maintenance Supervisor</t>
  </si>
  <si>
    <t>0587</t>
  </si>
  <si>
    <t>Family Nurse Practitioner</t>
  </si>
  <si>
    <t>0185</t>
  </si>
  <si>
    <t>Fiscal Officer</t>
  </si>
  <si>
    <t>0184</t>
  </si>
  <si>
    <t>Fiscal Services Supervisor</t>
  </si>
  <si>
    <t>0283</t>
  </si>
  <si>
    <t>Food Services Supervisor</t>
  </si>
  <si>
    <t>Forensic Specialist I</t>
  </si>
  <si>
    <t>Forensic Specialist II</t>
  </si>
  <si>
    <t>Geographic Information Systems Analyst</t>
  </si>
  <si>
    <t>0339</t>
  </si>
  <si>
    <t>Geographic Information Systems Coordinator</t>
  </si>
  <si>
    <t>0338</t>
  </si>
  <si>
    <t>0305</t>
  </si>
  <si>
    <t>Geologist</t>
  </si>
  <si>
    <t>0319</t>
  </si>
  <si>
    <t>Graphic Arts Technician (MSS)</t>
  </si>
  <si>
    <t>Hazardous Materials Specialist I</t>
  </si>
  <si>
    <t>Hazardous Materials Specialist II</t>
  </si>
  <si>
    <t>0544</t>
  </si>
  <si>
    <t>0818</t>
  </si>
  <si>
    <t>0545</t>
  </si>
  <si>
    <t>Health &amp; Human Services - Mental Health Branch Director</t>
  </si>
  <si>
    <t>0814</t>
  </si>
  <si>
    <t>0817</t>
  </si>
  <si>
    <t>0816</t>
  </si>
  <si>
    <t>Health Client Services Worker</t>
  </si>
  <si>
    <t>Health Education Specialist I</t>
  </si>
  <si>
    <t>Health Education Specialist II</t>
  </si>
  <si>
    <t>0840</t>
  </si>
  <si>
    <t>0540</t>
  </si>
  <si>
    <t>Health Program Coordinator</t>
  </si>
  <si>
    <t>0213</t>
  </si>
  <si>
    <t>Heavy Equipment Maintenance Supervisor</t>
  </si>
  <si>
    <t>0517</t>
  </si>
  <si>
    <t>HHS Program Services Coordinator</t>
  </si>
  <si>
    <t>Housing and Assistance Coordinator</t>
  </si>
  <si>
    <t>0647</t>
  </si>
  <si>
    <t>Housing and Community Programs Specialist</t>
  </si>
  <si>
    <t>Human Resources Analyst I</t>
  </si>
  <si>
    <t>Human Resources Analyst II</t>
  </si>
  <si>
    <t>Human Resources Technician I</t>
  </si>
  <si>
    <t>Human Resources Technician II</t>
  </si>
  <si>
    <t>0380</t>
  </si>
  <si>
    <t>0413</t>
  </si>
  <si>
    <t>0412</t>
  </si>
  <si>
    <t>0449</t>
  </si>
  <si>
    <t>IT Applications Analyst I</t>
  </si>
  <si>
    <t>IT Applications Analyst II</t>
  </si>
  <si>
    <t>0627</t>
  </si>
  <si>
    <t>IT Applications Analyst III</t>
  </si>
  <si>
    <t>0644</t>
  </si>
  <si>
    <t>IT Applications Analyst Supervisor</t>
  </si>
  <si>
    <t>0131</t>
  </si>
  <si>
    <t>IT Division Director</t>
  </si>
  <si>
    <t>IT Security Analyst I</t>
  </si>
  <si>
    <t xml:space="preserve">IT Security Analyst II </t>
  </si>
  <si>
    <t>0290</t>
  </si>
  <si>
    <t>IT Systems Administrator I</t>
  </si>
  <si>
    <t>IT Systems Administrator II</t>
  </si>
  <si>
    <t>0645</t>
  </si>
  <si>
    <t>IT Systems Supervisor</t>
  </si>
  <si>
    <t>IT Technician I</t>
  </si>
  <si>
    <t>IT Technician II</t>
  </si>
  <si>
    <t>0482</t>
  </si>
  <si>
    <t>Juvenile Corrections Facility Manager</t>
  </si>
  <si>
    <t>Juvenile Corrections Officer I</t>
  </si>
  <si>
    <t>Juvenile Corrections Officer II</t>
  </si>
  <si>
    <t>0432</t>
  </si>
  <si>
    <t>Kitchen and Laundry Supervisor</t>
  </si>
  <si>
    <t>0635</t>
  </si>
  <si>
    <t>Labor Market Information Specialist</t>
  </si>
  <si>
    <t>0266</t>
  </si>
  <si>
    <t>Laborer</t>
  </si>
  <si>
    <t>0815</t>
  </si>
  <si>
    <t>Legal Accounting Specialist</t>
  </si>
  <si>
    <t>Legal Clerk III</t>
  </si>
  <si>
    <t>Legal Office Assistant I</t>
  </si>
  <si>
    <t>Legal Office Assistant II</t>
  </si>
  <si>
    <t>0134</t>
  </si>
  <si>
    <t>Legal Office Business Manager</t>
  </si>
  <si>
    <t>0133</t>
  </si>
  <si>
    <t>Legal Office Services Manager</t>
  </si>
  <si>
    <t>0143</t>
  </si>
  <si>
    <t>Legal Secretary I</t>
  </si>
  <si>
    <t>Legal Secretary II</t>
  </si>
  <si>
    <t>0358</t>
  </si>
  <si>
    <t>Legal Secretary III</t>
  </si>
  <si>
    <t>Librarian I</t>
  </si>
  <si>
    <t>Librarian II</t>
  </si>
  <si>
    <t>Library Assistant I</t>
  </si>
  <si>
    <t>Library Assistant II</t>
  </si>
  <si>
    <t>0654</t>
  </si>
  <si>
    <t>Library Circulation Manager</t>
  </si>
  <si>
    <t>0652</t>
  </si>
  <si>
    <t>Library Division Manager</t>
  </si>
  <si>
    <t>0661</t>
  </si>
  <si>
    <t>Library Operations Manager</t>
  </si>
  <si>
    <t>0156</t>
  </si>
  <si>
    <t>Library Shipping Clerk</t>
  </si>
  <si>
    <t>Licensed Clinical Psychologist I</t>
  </si>
  <si>
    <t>Licensed Clinical Psychologist II</t>
  </si>
  <si>
    <t>0567</t>
  </si>
  <si>
    <t>0162</t>
  </si>
  <si>
    <t>Mail Services Driver</t>
  </si>
  <si>
    <t>0344</t>
  </si>
  <si>
    <t>Materials Testing Technician I</t>
  </si>
  <si>
    <t>Materials Testing Technician II</t>
  </si>
  <si>
    <t>Medical Clinic Assistant I</t>
  </si>
  <si>
    <t>Medical Clinic Assistant II</t>
  </si>
  <si>
    <t>Medical Office Assistant I</t>
  </si>
  <si>
    <t>Medical Office Assistant II</t>
  </si>
  <si>
    <t>0905</t>
  </si>
  <si>
    <t>Medical Records Manager</t>
  </si>
  <si>
    <t xml:space="preserve">Behavioral Health Case Manager I </t>
  </si>
  <si>
    <t xml:space="preserve">Behavioral Health Case Manager II </t>
  </si>
  <si>
    <t>0434</t>
  </si>
  <si>
    <t>Mental Health Cook</t>
  </si>
  <si>
    <t>0435</t>
  </si>
  <si>
    <t>Mental Health Cook's Aide</t>
  </si>
  <si>
    <t>0269</t>
  </si>
  <si>
    <t>Mental Health Maintenance Custodian</t>
  </si>
  <si>
    <t xml:space="preserve">Mental Health Worker I </t>
  </si>
  <si>
    <t xml:space="preserve">Mental Health Worker II </t>
  </si>
  <si>
    <t>0588</t>
  </si>
  <si>
    <t>Mid Level Practitioner</t>
  </si>
  <si>
    <t>0550</t>
  </si>
  <si>
    <t>Milk Laboratory Technician</t>
  </si>
  <si>
    <t>0309</t>
  </si>
  <si>
    <t>Natural Resources Planning Manager</t>
  </si>
  <si>
    <t>0515</t>
  </si>
  <si>
    <t>Nurse Case Manager</t>
  </si>
  <si>
    <t>0586</t>
  </si>
  <si>
    <t>0533</t>
  </si>
  <si>
    <t>Occupational Therapist</t>
  </si>
  <si>
    <t>Office Assistant I</t>
  </si>
  <si>
    <t>Office Assistant II</t>
  </si>
  <si>
    <t>0118</t>
  </si>
  <si>
    <t>0122</t>
  </si>
  <si>
    <t>Paralegal I</t>
  </si>
  <si>
    <t>Paralegal II</t>
  </si>
  <si>
    <t>0596</t>
  </si>
  <si>
    <t>Parent Educator</t>
  </si>
  <si>
    <t>Parent Partner I</t>
  </si>
  <si>
    <t>Parent Partner II</t>
  </si>
  <si>
    <t>0579</t>
  </si>
  <si>
    <t>Parent Partner III</t>
  </si>
  <si>
    <t>Park Caretaker I</t>
  </si>
  <si>
    <t>Park Caretaker II</t>
  </si>
  <si>
    <t>0219</t>
  </si>
  <si>
    <t>Parks Supervisor</t>
  </si>
  <si>
    <t>0249</t>
  </si>
  <si>
    <t>Parts Storekeeper</t>
  </si>
  <si>
    <t>0530</t>
  </si>
  <si>
    <t>Patient Rights Advocate</t>
  </si>
  <si>
    <t>0104</t>
  </si>
  <si>
    <t>Payroll Services Supervisor</t>
  </si>
  <si>
    <t>0938</t>
  </si>
  <si>
    <t>Payroll/Personnel Specialist</t>
  </si>
  <si>
    <t>0941</t>
  </si>
  <si>
    <t>Payroll/Personnel Supervisor</t>
  </si>
  <si>
    <t>Peer Coach I</t>
  </si>
  <si>
    <t>Peer Coach II</t>
  </si>
  <si>
    <t>0577</t>
  </si>
  <si>
    <t>Peer Coach III</t>
  </si>
  <si>
    <t>0336</t>
  </si>
  <si>
    <t>0502</t>
  </si>
  <si>
    <t>Pharmacist</t>
  </si>
  <si>
    <t>0534</t>
  </si>
  <si>
    <t>Physical Therapist</t>
  </si>
  <si>
    <t>0937</t>
  </si>
  <si>
    <t>Physician/Psychiatrist</t>
  </si>
  <si>
    <t>0930</t>
  </si>
  <si>
    <t>Physician/Psychiatrist (extra help only)</t>
  </si>
  <si>
    <t>Plan Checker I</t>
  </si>
  <si>
    <t>Plan Checker II</t>
  </si>
  <si>
    <t>0687</t>
  </si>
  <si>
    <t>Policy and Legislative Manager (MSS)</t>
  </si>
  <si>
    <t>0656</t>
  </si>
  <si>
    <t>Principal Appraiser</t>
  </si>
  <si>
    <t>0659</t>
  </si>
  <si>
    <t>Principal Auditor-Appraiser</t>
  </si>
  <si>
    <t>0475</t>
  </si>
  <si>
    <t>Probation Division Director</t>
  </si>
  <si>
    <t>Program Coordinator</t>
  </si>
  <si>
    <t>0425</t>
  </si>
  <si>
    <t>0934</t>
  </si>
  <si>
    <t xml:space="preserve">Program Manager </t>
  </si>
  <si>
    <t>0747</t>
  </si>
  <si>
    <t>0750</t>
  </si>
  <si>
    <t>0702</t>
  </si>
  <si>
    <t>Project Manager</t>
  </si>
  <si>
    <t>Property Technician I</t>
  </si>
  <si>
    <t>Property Technician II</t>
  </si>
  <si>
    <t>0316</t>
  </si>
  <si>
    <t>Property Transfer Assistant</t>
  </si>
  <si>
    <t>0912</t>
  </si>
  <si>
    <t>Psychiatric Mid-Level Practitioner</t>
  </si>
  <si>
    <t>0921</t>
  </si>
  <si>
    <t>Psychiatric Physician's Assistant</t>
  </si>
  <si>
    <t>Psychiatric Technician I</t>
  </si>
  <si>
    <t>Psychiatric Technician II</t>
  </si>
  <si>
    <t>ADH9</t>
  </si>
  <si>
    <t>0828</t>
  </si>
  <si>
    <t>Public Defender</t>
  </si>
  <si>
    <t>0146</t>
  </si>
  <si>
    <t>Public Education and Information Manager (MSS)</t>
  </si>
  <si>
    <t>0842</t>
  </si>
  <si>
    <t>0512</t>
  </si>
  <si>
    <t>Public Health Lab Director</t>
  </si>
  <si>
    <t>0516</t>
  </si>
  <si>
    <t>Public Health Lab Manager</t>
  </si>
  <si>
    <t>Public Health Microbiologist I</t>
  </si>
  <si>
    <t>Public Health Microbiologist II</t>
  </si>
  <si>
    <t>0525</t>
  </si>
  <si>
    <t>Public Health Microbiologist Trainee</t>
  </si>
  <si>
    <t>0528</t>
  </si>
  <si>
    <t>Public Health Nurse</t>
  </si>
  <si>
    <t>Public Health Nutritionist</t>
  </si>
  <si>
    <t>Public Health Nutritionist Supervisor</t>
  </si>
  <si>
    <t>0195</t>
  </si>
  <si>
    <t>Public Information Specialist</t>
  </si>
  <si>
    <t>0129</t>
  </si>
  <si>
    <t>Public Works Dispatcher</t>
  </si>
  <si>
    <t>0221</t>
  </si>
  <si>
    <t>Purchasing Coordinator</t>
  </si>
  <si>
    <t>0915</t>
  </si>
  <si>
    <t>Quality Management Coordinator</t>
  </si>
  <si>
    <t>Real Property Agent I</t>
  </si>
  <si>
    <t>Real Property Agent II</t>
  </si>
  <si>
    <t>0556</t>
  </si>
  <si>
    <t>0700</t>
  </si>
  <si>
    <t>Risk Manager/Safety Administrator</t>
  </si>
  <si>
    <t>0204</t>
  </si>
  <si>
    <t>Road Maintenance Supervisor</t>
  </si>
  <si>
    <t>Road Maintenance Worker I</t>
  </si>
  <si>
    <t>Road Maintenance Worker II</t>
  </si>
  <si>
    <t>0230</t>
  </si>
  <si>
    <t>Road Maintenance Worker III</t>
  </si>
  <si>
    <t>0201</t>
  </si>
  <si>
    <t>Road Superintendent</t>
  </si>
  <si>
    <t>0210</t>
  </si>
  <si>
    <t>Roads Division Manager</t>
  </si>
  <si>
    <t>0730</t>
  </si>
  <si>
    <t>Secretary</t>
  </si>
  <si>
    <t>0175</t>
  </si>
  <si>
    <t>0910</t>
  </si>
  <si>
    <t>Senior Activity Therapist</t>
  </si>
  <si>
    <t>Senior Agriculture Weights &amp; Measures Inspector</t>
  </si>
  <si>
    <t>0448</t>
  </si>
  <si>
    <t>Senior Animal Control Officer</t>
  </si>
  <si>
    <t>Senior Assessment Technician</t>
  </si>
  <si>
    <t>0209</t>
  </si>
  <si>
    <t>Senior Automotive Service Technician</t>
  </si>
  <si>
    <t>Senior Building Inspector</t>
  </si>
  <si>
    <t>0332</t>
  </si>
  <si>
    <t>0263</t>
  </si>
  <si>
    <t>Senior Building Maintenance Custodian</t>
  </si>
  <si>
    <t>0665</t>
  </si>
  <si>
    <t>Senior Buyer</t>
  </si>
  <si>
    <t>0923</t>
  </si>
  <si>
    <t>Senior Behavioral Health Case Manager</t>
  </si>
  <si>
    <t>0421</t>
  </si>
  <si>
    <t>0280</t>
  </si>
  <si>
    <t>Senior Custodian</t>
  </si>
  <si>
    <t>0598</t>
  </si>
  <si>
    <t>Senior Deputy County Counsel</t>
  </si>
  <si>
    <t>0621</t>
  </si>
  <si>
    <t>Senior Deputy District Attorney</t>
  </si>
  <si>
    <t>0127</t>
  </si>
  <si>
    <t>Senior Emergency Communications Dispatcher</t>
  </si>
  <si>
    <t>0313</t>
  </si>
  <si>
    <t>Senior Engineering Technician</t>
  </si>
  <si>
    <t>0520</t>
  </si>
  <si>
    <t>Senior Environmental Analyst</t>
  </si>
  <si>
    <t>0518</t>
  </si>
  <si>
    <t>Senior Environmental Health Specialist</t>
  </si>
  <si>
    <t>Senior Fiscal Assistant</t>
  </si>
  <si>
    <t>0124</t>
  </si>
  <si>
    <t>0537</t>
  </si>
  <si>
    <t>Senior Hazardous Materials Specialist</t>
  </si>
  <si>
    <t>0582</t>
  </si>
  <si>
    <t>Senior Health Education Specialist</t>
  </si>
  <si>
    <t>0688</t>
  </si>
  <si>
    <t>Senior Human Resources Analyst</t>
  </si>
  <si>
    <t>0691</t>
  </si>
  <si>
    <t>0405</t>
  </si>
  <si>
    <t>0126</t>
  </si>
  <si>
    <t>Senior IT Systems Administrator</t>
  </si>
  <si>
    <t>0188</t>
  </si>
  <si>
    <t>Senior IT Technician</t>
  </si>
  <si>
    <t>0487</t>
  </si>
  <si>
    <t>Senior Juvenile Corrections Officer</t>
  </si>
  <si>
    <t>Senior Legal Office Assistant</t>
  </si>
  <si>
    <t>0168</t>
  </si>
  <si>
    <t>Senior Legal Secretary</t>
  </si>
  <si>
    <t>0138</t>
  </si>
  <si>
    <t>0657</t>
  </si>
  <si>
    <t>Senior Medical Office Assistant</t>
  </si>
  <si>
    <t>0575</t>
  </si>
  <si>
    <t>0917</t>
  </si>
  <si>
    <t xml:space="preserve">Senior Mental Health Clinician </t>
  </si>
  <si>
    <t>0270</t>
  </si>
  <si>
    <t>Senior Mental Health Maintenance Custodian</t>
  </si>
  <si>
    <t>0919</t>
  </si>
  <si>
    <t xml:space="preserve">Senior Mental Health Worker </t>
  </si>
  <si>
    <t>0154</t>
  </si>
  <si>
    <t>Senior Microfilm Technician</t>
  </si>
  <si>
    <t>Senior Office Assistant</t>
  </si>
  <si>
    <t>0135</t>
  </si>
  <si>
    <t>0265</t>
  </si>
  <si>
    <t>Senior Park Caretaker</t>
  </si>
  <si>
    <t>0248</t>
  </si>
  <si>
    <t>Senior Parts Storekeeper</t>
  </si>
  <si>
    <t>0685</t>
  </si>
  <si>
    <t>Senior Payroll/Personnel Specialist</t>
  </si>
  <si>
    <t>0326</t>
  </si>
  <si>
    <t>0660</t>
  </si>
  <si>
    <t>Senior Planner</t>
  </si>
  <si>
    <t>0469</t>
  </si>
  <si>
    <t>0751</t>
  </si>
  <si>
    <t>Senior Program Manager - Employment and Training Division</t>
  </si>
  <si>
    <t>0928</t>
  </si>
  <si>
    <t>Senior Program Manager - Mental Health</t>
  </si>
  <si>
    <t>0929</t>
  </si>
  <si>
    <t>Senior Program Manager - Public Health</t>
  </si>
  <si>
    <t>0323</t>
  </si>
  <si>
    <t>Senior Property Transfer Assistant</t>
  </si>
  <si>
    <t>0924</t>
  </si>
  <si>
    <t>Senior Psychiatrist</t>
  </si>
  <si>
    <t>0527</t>
  </si>
  <si>
    <t>Senior Public Health Nurse</t>
  </si>
  <si>
    <t>0629</t>
  </si>
  <si>
    <t xml:space="preserve">Senior Real Property Agent </t>
  </si>
  <si>
    <t>0158</t>
  </si>
  <si>
    <t>Senior Recordable Documents Examiner</t>
  </si>
  <si>
    <t>Senior Revenue Recovery Officer</t>
  </si>
  <si>
    <t>0394</t>
  </si>
  <si>
    <t>0492</t>
  </si>
  <si>
    <t>Senior Substance Abuse Counselor</t>
  </si>
  <si>
    <t>Senior Vocational Counselor</t>
  </si>
  <si>
    <t>0741</t>
  </si>
  <si>
    <t>Senior Youth Support Specialist</t>
  </si>
  <si>
    <t>0422</t>
  </si>
  <si>
    <t>Sheriff’s Compliance Officer</t>
  </si>
  <si>
    <t>0423</t>
  </si>
  <si>
    <t>Sheriff’s Investigator</t>
  </si>
  <si>
    <t>0414</t>
  </si>
  <si>
    <t>Sheriff’s Sergeant</t>
  </si>
  <si>
    <t>0402</t>
  </si>
  <si>
    <t>Sheriff's Captain</t>
  </si>
  <si>
    <t>0406</t>
  </si>
  <si>
    <t>Sheriff's Lieutenant</t>
  </si>
  <si>
    <t>0295</t>
  </si>
  <si>
    <t>Sheriff's Public Information Specialist</t>
  </si>
  <si>
    <t>0708</t>
  </si>
  <si>
    <t>Social Service Aide (MSS)</t>
  </si>
  <si>
    <t>0714</t>
  </si>
  <si>
    <t>0182</t>
  </si>
  <si>
    <t>0183</t>
  </si>
  <si>
    <t>0392</t>
  </si>
  <si>
    <t>0396</t>
  </si>
  <si>
    <t>0395</t>
  </si>
  <si>
    <t>0390</t>
  </si>
  <si>
    <t>Staff Services Specialist</t>
  </si>
  <si>
    <t>0389</t>
  </si>
  <si>
    <t xml:space="preserve">Stock Clerk </t>
  </si>
  <si>
    <t>0673</t>
  </si>
  <si>
    <t>Student Professional Worker</t>
  </si>
  <si>
    <t xml:space="preserve">Substance Abuse Counselor I </t>
  </si>
  <si>
    <t xml:space="preserve">Substance Abuse Counselor II </t>
  </si>
  <si>
    <t>Substance Abuse Counselor Trainee</t>
  </si>
  <si>
    <t>0488</t>
  </si>
  <si>
    <t>Supervising Accountant-Auditor</t>
  </si>
  <si>
    <t>0686</t>
  </si>
  <si>
    <t>0279</t>
  </si>
  <si>
    <t>Supervising Airport Service Worker</t>
  </si>
  <si>
    <t>0610</t>
  </si>
  <si>
    <t>Supervising Attorney</t>
  </si>
  <si>
    <t>0364</t>
  </si>
  <si>
    <t>0136</t>
  </si>
  <si>
    <t>0420</t>
  </si>
  <si>
    <t>0519</t>
  </si>
  <si>
    <t>Supervising Environmental Health Specialist</t>
  </si>
  <si>
    <t>0485</t>
  </si>
  <si>
    <t>Supervising Juvenile Corrections Officer</t>
  </si>
  <si>
    <t>0114</t>
  </si>
  <si>
    <t>Supervising Legal Secretary</t>
  </si>
  <si>
    <t>0658</t>
  </si>
  <si>
    <t>Supervising Librarian</t>
  </si>
  <si>
    <t>0916</t>
  </si>
  <si>
    <t>0681</t>
  </si>
  <si>
    <t>0470</t>
  </si>
  <si>
    <t>Supervising Probation Officer</t>
  </si>
  <si>
    <t>0920</t>
  </si>
  <si>
    <t>0514</t>
  </si>
  <si>
    <t>Supervising Public Health Nurse</t>
  </si>
  <si>
    <t>0393</t>
  </si>
  <si>
    <t>0674</t>
  </si>
  <si>
    <t>Supervising Tax-Collector</t>
  </si>
  <si>
    <t>0940</t>
  </si>
  <si>
    <t>Supervising Therapist</t>
  </si>
  <si>
    <t>0171</t>
  </si>
  <si>
    <t>Supervising Treasurer</t>
  </si>
  <si>
    <t>0329</t>
  </si>
  <si>
    <t>Survey Party Chief</t>
  </si>
  <si>
    <t>0236</t>
  </si>
  <si>
    <t>Tire Repair Specialist</t>
  </si>
  <si>
    <t>0215</t>
  </si>
  <si>
    <t>Traffic Control Crew Supervisor</t>
  </si>
  <si>
    <t>0220</t>
  </si>
  <si>
    <t>Traffic Control Maintenance Worker</t>
  </si>
  <si>
    <t>Training Coordinator</t>
  </si>
  <si>
    <t>0429</t>
  </si>
  <si>
    <t>0495</t>
  </si>
  <si>
    <t>Translator/Interpreter</t>
  </si>
  <si>
    <t>0400</t>
  </si>
  <si>
    <t>Undersheriff</t>
  </si>
  <si>
    <t>0552</t>
  </si>
  <si>
    <t>Vector Control Officer</t>
  </si>
  <si>
    <t>0672</t>
  </si>
  <si>
    <t>Veterans Service Officer</t>
  </si>
  <si>
    <t>0675</t>
  </si>
  <si>
    <t>Veterans Service Representative</t>
  </si>
  <si>
    <t>0689</t>
  </si>
  <si>
    <t>Victim Witness Program Specialist</t>
  </si>
  <si>
    <t>0742</t>
  </si>
  <si>
    <t>Vocational Counselor I</t>
  </si>
  <si>
    <t>Vocational Counselor II</t>
  </si>
  <si>
    <t>Vocational Trainee</t>
  </si>
  <si>
    <t>0740</t>
  </si>
  <si>
    <t>0233</t>
  </si>
  <si>
    <t xml:space="preserve">Work Crew Leader </t>
  </si>
  <si>
    <t>Youth Support Specialist I</t>
  </si>
  <si>
    <t>Youth Support Specialist II</t>
  </si>
  <si>
    <t>0643A</t>
  </si>
  <si>
    <t>0643B</t>
  </si>
  <si>
    <t>0605A</t>
  </si>
  <si>
    <t>0626A</t>
  </si>
  <si>
    <t>Administrative Analyst I (M/C)</t>
  </si>
  <si>
    <t>0605B</t>
  </si>
  <si>
    <t>0626B</t>
  </si>
  <si>
    <t>Administrative Analyst II (M/C)</t>
  </si>
  <si>
    <t>Administrative Secretary (M/C)</t>
  </si>
  <si>
    <t>Agricultural Commissioner-Sealer/Weights and Measures</t>
  </si>
  <si>
    <t>0648A</t>
  </si>
  <si>
    <t>0648B</t>
  </si>
  <si>
    <t>0278A</t>
  </si>
  <si>
    <t>0278B</t>
  </si>
  <si>
    <t>0440A</t>
  </si>
  <si>
    <t>0440B</t>
  </si>
  <si>
    <t>0628A</t>
  </si>
  <si>
    <t>0628B</t>
  </si>
  <si>
    <t>0628C</t>
  </si>
  <si>
    <t>0172A</t>
  </si>
  <si>
    <t>0172B</t>
  </si>
  <si>
    <t>Assistant Agricultural Commissioner-Sealer/Weights and Measures</t>
  </si>
  <si>
    <t>0306A</t>
  </si>
  <si>
    <t>0306B</t>
  </si>
  <si>
    <t>Associate Engineer (M/C)</t>
  </si>
  <si>
    <t>0641A</t>
  </si>
  <si>
    <t>0641B</t>
  </si>
  <si>
    <t>0641C</t>
  </si>
  <si>
    <t>0223A</t>
  </si>
  <si>
    <t>0223B</t>
  </si>
  <si>
    <t>0228A</t>
  </si>
  <si>
    <t>0228B</t>
  </si>
  <si>
    <t>0431A</t>
  </si>
  <si>
    <t>0431B</t>
  </si>
  <si>
    <t>0308B</t>
  </si>
  <si>
    <t>0671A</t>
  </si>
  <si>
    <t>0671B</t>
  </si>
  <si>
    <t>0838</t>
  </si>
  <si>
    <t>0366A</t>
  </si>
  <si>
    <t>0366B</t>
  </si>
  <si>
    <t>0363A</t>
  </si>
  <si>
    <t>0363B</t>
  </si>
  <si>
    <t>0363C</t>
  </si>
  <si>
    <t>0363D</t>
  </si>
  <si>
    <t>0141A</t>
  </si>
  <si>
    <t>0141B</t>
  </si>
  <si>
    <t>0772A</t>
  </si>
  <si>
    <t>0772B</t>
  </si>
  <si>
    <t>0942</t>
  </si>
  <si>
    <t>0343A</t>
  </si>
  <si>
    <t>0343B</t>
  </si>
  <si>
    <t>0524A</t>
  </si>
  <si>
    <t>0524B</t>
  </si>
  <si>
    <t>0511A</t>
  </si>
  <si>
    <t>0511B</t>
  </si>
  <si>
    <t>0424A</t>
  </si>
  <si>
    <t>0424B</t>
  </si>
  <si>
    <t>Departmental Information Systems Supervisor (M/C)</t>
  </si>
  <si>
    <t>0600A</t>
  </si>
  <si>
    <t>0600B</t>
  </si>
  <si>
    <t>0600C</t>
  </si>
  <si>
    <t>0600D</t>
  </si>
  <si>
    <t>0602A</t>
  </si>
  <si>
    <t>0602B</t>
  </si>
  <si>
    <t>0602C</t>
  </si>
  <si>
    <t>0602D</t>
  </si>
  <si>
    <t>0604A</t>
  </si>
  <si>
    <t>0604B</t>
  </si>
  <si>
    <t>0604C</t>
  </si>
  <si>
    <t>0604D</t>
  </si>
  <si>
    <t>0670A</t>
  </si>
  <si>
    <t>0670B</t>
  </si>
  <si>
    <t>0670C</t>
  </si>
  <si>
    <t>0416A</t>
  </si>
  <si>
    <t>0416B</t>
  </si>
  <si>
    <t>0132A</t>
  </si>
  <si>
    <t>0132B</t>
  </si>
  <si>
    <t>1731A</t>
  </si>
  <si>
    <t>1731B</t>
  </si>
  <si>
    <t>1731C</t>
  </si>
  <si>
    <t>Eligibility Supervisor</t>
  </si>
  <si>
    <t>0722A</t>
  </si>
  <si>
    <t>0722B</t>
  </si>
  <si>
    <t>0322A</t>
  </si>
  <si>
    <t>0322B</t>
  </si>
  <si>
    <t>0535A</t>
  </si>
  <si>
    <t>0535B</t>
  </si>
  <si>
    <t>0532A</t>
  </si>
  <si>
    <t>0532B</t>
  </si>
  <si>
    <t>0224A</t>
  </si>
  <si>
    <t>0224B</t>
  </si>
  <si>
    <t>Executive Secretary (M/C)</t>
  </si>
  <si>
    <t>0251A</t>
  </si>
  <si>
    <t>0251B</t>
  </si>
  <si>
    <t>0177A</t>
  </si>
  <si>
    <t>0177B</t>
  </si>
  <si>
    <t>Fiscal Officer (M/C)</t>
  </si>
  <si>
    <t>0407A</t>
  </si>
  <si>
    <t>0407B</t>
  </si>
  <si>
    <t>0536A</t>
  </si>
  <si>
    <t>0536B</t>
  </si>
  <si>
    <t>1595A</t>
  </si>
  <si>
    <t>0684A</t>
  </si>
  <si>
    <t>0684B</t>
  </si>
  <si>
    <t>0699A</t>
  </si>
  <si>
    <t>0699B</t>
  </si>
  <si>
    <t>0622A</t>
  </si>
  <si>
    <t>0622B</t>
  </si>
  <si>
    <t>0289A</t>
  </si>
  <si>
    <t>0289B</t>
  </si>
  <si>
    <t>0120A</t>
  </si>
  <si>
    <t>0120B</t>
  </si>
  <si>
    <t>0189A</t>
  </si>
  <si>
    <t>0189B</t>
  </si>
  <si>
    <t>0486A</t>
  </si>
  <si>
    <t>0486B</t>
  </si>
  <si>
    <t>1571A</t>
  </si>
  <si>
    <t>1571B</t>
  </si>
  <si>
    <t>Legal Clerk I</t>
  </si>
  <si>
    <t>Legal Clerk II</t>
  </si>
  <si>
    <t>0351A</t>
  </si>
  <si>
    <t>0351B</t>
  </si>
  <si>
    <t>0178A</t>
  </si>
  <si>
    <t>0178B</t>
  </si>
  <si>
    <t>Legal Office Services Manager (M/C)</t>
  </si>
  <si>
    <t>Legal Secretary I (M/C)</t>
  </si>
  <si>
    <t>Legal Secretary II (M/C)</t>
  </si>
  <si>
    <t>0139A</t>
  </si>
  <si>
    <t>1144A</t>
  </si>
  <si>
    <t>0139B</t>
  </si>
  <si>
    <t>1144B</t>
  </si>
  <si>
    <t>0653A</t>
  </si>
  <si>
    <t>0653B</t>
  </si>
  <si>
    <t>0157A</t>
  </si>
  <si>
    <t>0157B</t>
  </si>
  <si>
    <t>0904A</t>
  </si>
  <si>
    <t>0904B</t>
  </si>
  <si>
    <t>0312A</t>
  </si>
  <si>
    <t>0312B</t>
  </si>
  <si>
    <t>0513A</t>
  </si>
  <si>
    <t>0513B</t>
  </si>
  <si>
    <t>0574A</t>
  </si>
  <si>
    <t>0574B</t>
  </si>
  <si>
    <t>0907A</t>
  </si>
  <si>
    <t>0907B</t>
  </si>
  <si>
    <t>0909A</t>
  </si>
  <si>
    <t>0909B</t>
  </si>
  <si>
    <t>0911A</t>
  </si>
  <si>
    <t>0911B</t>
  </si>
  <si>
    <t>0179A</t>
  </si>
  <si>
    <t>0179B</t>
  </si>
  <si>
    <t>Office Services Supervisor (M/C)</t>
  </si>
  <si>
    <t>0450A</t>
  </si>
  <si>
    <t>0450B</t>
  </si>
  <si>
    <t>0578A</t>
  </si>
  <si>
    <t>0578B</t>
  </si>
  <si>
    <t>0272A</t>
  </si>
  <si>
    <t>0272B</t>
  </si>
  <si>
    <t>0576A</t>
  </si>
  <si>
    <t>0576B</t>
  </si>
  <si>
    <t>0325A</t>
  </si>
  <si>
    <t>0325B</t>
  </si>
  <si>
    <t>0327A</t>
  </si>
  <si>
    <t>0327B</t>
  </si>
  <si>
    <t>0333A</t>
  </si>
  <si>
    <t>0333B</t>
  </si>
  <si>
    <t>Probation Officer I</t>
  </si>
  <si>
    <t>0473B</t>
  </si>
  <si>
    <t>Probation Officer II</t>
  </si>
  <si>
    <t>Program Coordinator (M/C)</t>
  </si>
  <si>
    <t>1410A</t>
  </si>
  <si>
    <t>1410B</t>
  </si>
  <si>
    <t>0914A</t>
  </si>
  <si>
    <t>0914B</t>
  </si>
  <si>
    <t>0526A</t>
  </si>
  <si>
    <t>0526B</t>
  </si>
  <si>
    <t>0636A</t>
  </si>
  <si>
    <t>0636B</t>
  </si>
  <si>
    <t>Recordable Documents Examiner I (37.5)</t>
  </si>
  <si>
    <t>0155A</t>
  </si>
  <si>
    <t>0155B</t>
  </si>
  <si>
    <t>Recordable Documents Examiner II (37.5)</t>
  </si>
  <si>
    <t>0238A</t>
  </si>
  <si>
    <t>0238B</t>
  </si>
  <si>
    <t>Secretary (M/C)</t>
  </si>
  <si>
    <t>0648C</t>
  </si>
  <si>
    <t>Senior Legal Secretary (M/C)</t>
  </si>
  <si>
    <t>Senior Probation Officer</t>
  </si>
  <si>
    <t>1137A</t>
  </si>
  <si>
    <t>1137B</t>
  </si>
  <si>
    <t>Social Worker III (County)</t>
  </si>
  <si>
    <t>Social Worker III (MSS)</t>
  </si>
  <si>
    <t>0727A</t>
  </si>
  <si>
    <t>0727B</t>
  </si>
  <si>
    <t>0727C</t>
  </si>
  <si>
    <t>0707A</t>
  </si>
  <si>
    <t>0707B</t>
  </si>
  <si>
    <t>0707C</t>
  </si>
  <si>
    <t>0707D</t>
  </si>
  <si>
    <t>1737A</t>
  </si>
  <si>
    <t>1737B</t>
  </si>
  <si>
    <t>1740A</t>
  </si>
  <si>
    <t>1740B</t>
  </si>
  <si>
    <t>Staff Services Analyst I (M/C)</t>
  </si>
  <si>
    <t>Staff Services Analyst II (M/C)</t>
  </si>
  <si>
    <t>Staff Services Analyst III (M/C)</t>
  </si>
  <si>
    <t>0391A</t>
  </si>
  <si>
    <t>0729A</t>
  </si>
  <si>
    <t>0391B</t>
  </si>
  <si>
    <t>0729B</t>
  </si>
  <si>
    <t>0491A</t>
  </si>
  <si>
    <t>0491B</t>
  </si>
  <si>
    <t>0768A</t>
  </si>
  <si>
    <t>0768B</t>
  </si>
  <si>
    <t>Welfare Investigator Supervisor</t>
  </si>
  <si>
    <t>0738A</t>
  </si>
  <si>
    <t>0738B</t>
  </si>
  <si>
    <t>1735A</t>
  </si>
  <si>
    <t>1735B</t>
  </si>
  <si>
    <t>Child Care Worker</t>
  </si>
  <si>
    <t>Fiscal Assistant I</t>
  </si>
  <si>
    <t>Fiscal Assistant II</t>
  </si>
  <si>
    <t>0308A</t>
  </si>
  <si>
    <t>Chief Investigator (District Attorney)</t>
  </si>
  <si>
    <t>Child Support Assistant I (MSS)</t>
  </si>
  <si>
    <t>Child Support Assistant II (MSS)</t>
  </si>
  <si>
    <t>Child Support Assistant III (MSS)</t>
  </si>
  <si>
    <t>Child Support Attorney I (MSS)</t>
  </si>
  <si>
    <t>Child Support Attorney II (MSS)</t>
  </si>
  <si>
    <t>Child Support Attorney III (MSS)</t>
  </si>
  <si>
    <t>Child Support Attorney IV (MSS)</t>
  </si>
  <si>
    <t>Child Support Compliance Specialist (MSS)</t>
  </si>
  <si>
    <t>Child Support Office Manager (MSS)</t>
  </si>
  <si>
    <t>Child Support Process Server (MSS)</t>
  </si>
  <si>
    <t>Child Support Specialist I (MSS)</t>
  </si>
  <si>
    <t>Child Support Specialist II (MSS)</t>
  </si>
  <si>
    <t>Child Support Specialist III (MSS)</t>
  </si>
  <si>
    <t>Child Support Special Programs Coordinator (MSS)</t>
  </si>
  <si>
    <t>Data Entry Operator Supervisor (MSS)</t>
  </si>
  <si>
    <t>Deputy Director - Sheriff's Financial &amp; Support Services</t>
  </si>
  <si>
    <t>Employment &amp; Training Worker III (MSS)</t>
  </si>
  <si>
    <t>0723</t>
  </si>
  <si>
    <t>Employment &amp; Training Supervisor (MSS)</t>
  </si>
  <si>
    <t>Health &amp; Human Services - Child Welfare Services Division Director</t>
  </si>
  <si>
    <t>Health &amp; Human Services - Public Health Branch Director</t>
  </si>
  <si>
    <t>Health Officer - Medical Director</t>
  </si>
  <si>
    <t>1595B</t>
  </si>
  <si>
    <t>Information Systems Coordinator II (MSS)</t>
  </si>
  <si>
    <t>Information Systems Coordinator III (MSS)</t>
  </si>
  <si>
    <t>0353</t>
  </si>
  <si>
    <t>0356</t>
  </si>
  <si>
    <t>0352</t>
  </si>
  <si>
    <t>Legal Office Services Supervisor</t>
  </si>
  <si>
    <t>Licensed Vocational Nurse (Public Health)</t>
  </si>
  <si>
    <t>Program Manager I (MSS)</t>
  </si>
  <si>
    <t>Program Manager II (MSS)</t>
  </si>
  <si>
    <t>Public Guardian - Conservator</t>
  </si>
  <si>
    <t>Screener (MSS)</t>
  </si>
  <si>
    <t>Senior Information Systems Analyst (MSS)</t>
  </si>
  <si>
    <t>Senior Library Assistant</t>
  </si>
  <si>
    <t>Senior Staff Services Manager (MSS)</t>
  </si>
  <si>
    <t>Senior Welfare Investigator (MSS)</t>
  </si>
  <si>
    <t>Social Worker I (MSS)</t>
  </si>
  <si>
    <t>Social Worker II (MSS)</t>
  </si>
  <si>
    <t>Social Worker IV A (MSS)</t>
  </si>
  <si>
    <t>Social Worker IV B (MSS)</t>
  </si>
  <si>
    <t>Social Worker IV C (MSS)</t>
  </si>
  <si>
    <t>Social Worker IV D (MSS)</t>
  </si>
  <si>
    <t>Social Worker Supervisor I (MSS)</t>
  </si>
  <si>
    <t>Social Worker Supervisor II (MSS)</t>
  </si>
  <si>
    <t>SSB - Secretary II (MSS)</t>
  </si>
  <si>
    <t>SSB - Secretary I (MSS)</t>
  </si>
  <si>
    <t>Staff Services Analyst I (MSS)</t>
  </si>
  <si>
    <t>Staff Services Analyst II (MSS)</t>
  </si>
  <si>
    <t>Staff Services Analyst III (MSS)</t>
  </si>
  <si>
    <t>Staff Services Manager (MSS)</t>
  </si>
  <si>
    <t>0491T</t>
  </si>
  <si>
    <t>Supervising Agriculture Weights &amp; Measures Inspector</t>
  </si>
  <si>
    <t>Vocational Assistant (MSS)</t>
  </si>
  <si>
    <t>Permit Technician I</t>
  </si>
  <si>
    <t>Permit Technician II</t>
  </si>
  <si>
    <t>Permit Manager</t>
  </si>
  <si>
    <t>Senior Permit Technician</t>
  </si>
  <si>
    <t>0397</t>
  </si>
  <si>
    <t>0147</t>
  </si>
  <si>
    <t xml:space="preserve">Supervising Behavioral Health Nurse </t>
  </si>
  <si>
    <t xml:space="preserve">Behavioral Health Nurse I </t>
  </si>
  <si>
    <t xml:space="preserve">Behavioral Health Nurse II </t>
  </si>
  <si>
    <t>0913A</t>
  </si>
  <si>
    <t>0913B</t>
  </si>
  <si>
    <t>Assistant Planner</t>
  </si>
  <si>
    <t>Associate Planner</t>
  </si>
  <si>
    <t>Planning Manager</t>
  </si>
  <si>
    <t>Information Systems Supervisor (MSS)</t>
  </si>
  <si>
    <t>Senior Radio Communications Technician</t>
  </si>
  <si>
    <t>Radio Communications Technician I</t>
  </si>
  <si>
    <t>Radio Communications Technician II</t>
  </si>
  <si>
    <t>0777C</t>
  </si>
  <si>
    <t>Senior Accountant Auditor</t>
  </si>
  <si>
    <t xml:space="preserve">Supervising Public Health Microbiologist </t>
  </si>
  <si>
    <t>0529</t>
  </si>
  <si>
    <t>Behavioral Health Clinician I</t>
  </si>
  <si>
    <t>Behavioral Health Clinician II</t>
  </si>
  <si>
    <t>Supervising Behavioral Health Clinician</t>
  </si>
  <si>
    <t>Laboratory Technician I</t>
  </si>
  <si>
    <t>Laboratory Technician II</t>
  </si>
  <si>
    <t xml:space="preserve">Senior Laboratory Technician </t>
  </si>
  <si>
    <t>Senior Revenue and Tax Technician</t>
  </si>
  <si>
    <t>1210A</t>
  </si>
  <si>
    <t>Board Services Specialist I</t>
  </si>
  <si>
    <t>Board Services Specialist II</t>
  </si>
  <si>
    <t>1210B</t>
  </si>
  <si>
    <t>Senior Board Services Specialist</t>
  </si>
  <si>
    <t>Board Services Manager/Clerk of the Board</t>
  </si>
  <si>
    <t>Assistant Public Administrator</t>
  </si>
  <si>
    <t>Assistant Director of Psychiatric Nursing</t>
  </si>
  <si>
    <t>Elected Assessor</t>
  </si>
  <si>
    <t>Elected Auditor-Controller</t>
  </si>
  <si>
    <t>Elected Board of Supervisors</t>
  </si>
  <si>
    <t>Elected District Attorney</t>
  </si>
  <si>
    <t>Elected Clerk-Recorder/Registrar of Voters</t>
  </si>
  <si>
    <t>Elected Sheriff</t>
  </si>
  <si>
    <t>Elected Treasurer-Tax Collector</t>
  </si>
  <si>
    <t>Health &amp; Human Services - Deputy Director of Finance</t>
  </si>
  <si>
    <t xml:space="preserve">Health &amp; Human Services - Deputy Director of Information Services   </t>
  </si>
  <si>
    <t>Health &amp; Human Services - Deputy Director of Employee Services</t>
  </si>
  <si>
    <t>Manager - Clerk-Recorder's Office</t>
  </si>
  <si>
    <t>Nurse Practitioner - Family Planning</t>
  </si>
  <si>
    <t>Registered Nurse - Public Health</t>
  </si>
  <si>
    <t>Revenue &amp; Tax Manager</t>
  </si>
  <si>
    <t>Revenue &amp; Tax Technician</t>
  </si>
  <si>
    <t>Senior Investigator - District Attorney</t>
  </si>
  <si>
    <t>Investigator - Code Enforcement</t>
  </si>
  <si>
    <t>Investigator - District Attorney</t>
  </si>
  <si>
    <t>Investigator - Public Defender</t>
  </si>
  <si>
    <t>$109.91/hr</t>
  </si>
  <si>
    <t>$149.35/hr</t>
  </si>
  <si>
    <t>$78.47/hr</t>
  </si>
  <si>
    <t>$99,933.99/yr</t>
  </si>
  <si>
    <t xml:space="preserve">Deputy Coroner-Public Administrator </t>
  </si>
  <si>
    <t>0473A</t>
  </si>
  <si>
    <t>0742T</t>
  </si>
  <si>
    <t>0780</t>
  </si>
  <si>
    <t>0781A</t>
  </si>
  <si>
    <t>0781B</t>
  </si>
  <si>
    <t>Child and Family Administrative Manager</t>
  </si>
  <si>
    <t>Child and Family Support Program Manager</t>
  </si>
  <si>
    <t>0366C</t>
  </si>
  <si>
    <t xml:space="preserve">Assistant Director of Public Health Nursing </t>
  </si>
  <si>
    <t>0498</t>
  </si>
  <si>
    <t>Assistant Director - Health &amp; Human Services</t>
  </si>
  <si>
    <t xml:space="preserve">Senior Administrative Analyst </t>
  </si>
  <si>
    <t>Child Support Supervisor (MSS)</t>
  </si>
  <si>
    <t>0664A</t>
  </si>
  <si>
    <t>0664B</t>
  </si>
  <si>
    <t xml:space="preserve">Construction Project Coordinator I </t>
  </si>
  <si>
    <t xml:space="preserve">Construction Project Coordinator II  </t>
  </si>
  <si>
    <t>Senior Administrative Analyst (M/C)</t>
  </si>
  <si>
    <t>Child Support Accounting Specialist (MSS)</t>
  </si>
  <si>
    <t>Child Support Program Manager (MSS)</t>
  </si>
  <si>
    <t xml:space="preserve">Assistant Director of Child Support Services (MSS)   </t>
  </si>
  <si>
    <t>SSB - Accountant-Auditor I (MSS)</t>
  </si>
  <si>
    <t>SSB - Accountant-Auditor II (MSS)</t>
  </si>
  <si>
    <t>SSB - Information Systems Analyst I (MSS)</t>
  </si>
  <si>
    <t>SSB - Information Systems Analyst II (MSS)</t>
  </si>
  <si>
    <t>SSB - Programmer/Analyst (MSS)</t>
  </si>
  <si>
    <t>SSB - Systems Support Analyst (MSS)</t>
  </si>
  <si>
    <t xml:space="preserve">Salary Range Number </t>
  </si>
  <si>
    <t>Hours Per Week</t>
  </si>
  <si>
    <t>Step 1A 
Bi-weekly Wage</t>
  </si>
  <si>
    <t>Step E 
Bi-Weekly Wage</t>
  </si>
  <si>
    <t>Step 1A 
Monthly
Wage</t>
  </si>
  <si>
    <t>Step E 
Monthly
Wage</t>
  </si>
  <si>
    <t>40 Hours</t>
  </si>
  <si>
    <t>Salary Range Number</t>
  </si>
  <si>
    <t>37.5 Hours</t>
  </si>
  <si>
    <t>Supervising Child Support Attorney (MSS)</t>
  </si>
  <si>
    <t>Supervising Staff Services Analyst (MSS)</t>
  </si>
  <si>
    <t>Welfare Investigator I (MSS)</t>
  </si>
  <si>
    <t>Welfare Investigator II (MSS)</t>
  </si>
  <si>
    <t>Services Support Assistant I (MSS)</t>
  </si>
  <si>
    <t>Services Support Assistant II (MSS)</t>
  </si>
  <si>
    <t>Services Support Assistant III (MSS)</t>
  </si>
  <si>
    <t>Employment &amp; Training Worker I (MSS)</t>
  </si>
  <si>
    <t>Employment &amp; Training Worker II (MSS)</t>
  </si>
  <si>
    <t>0597</t>
  </si>
  <si>
    <t xml:space="preserve">County Counsel Law Clerk </t>
  </si>
  <si>
    <t>Office Services Supervisor (MSS)</t>
  </si>
  <si>
    <t xml:space="preserve">Supervising Staff Services Analyst (M/C) </t>
  </si>
  <si>
    <t>0254A</t>
  </si>
  <si>
    <t>0254B</t>
  </si>
  <si>
    <t>Project Coordinator I</t>
  </si>
  <si>
    <t>Project Coordinator II</t>
  </si>
  <si>
    <t>Correctional Corporal</t>
  </si>
  <si>
    <t>Correctional Sergeant</t>
  </si>
  <si>
    <t>Senior Property Technician</t>
  </si>
  <si>
    <t>Chief Information Security Officer</t>
  </si>
  <si>
    <t>Heavy Equipment Technician I</t>
  </si>
  <si>
    <t>Heavy Equipment Technician II</t>
  </si>
  <si>
    <t>Capital Projects Architect I</t>
  </si>
  <si>
    <t>Capital Projects Architect II</t>
  </si>
  <si>
    <t>County Architect</t>
  </si>
  <si>
    <t>0409</t>
  </si>
  <si>
    <t>0508</t>
  </si>
  <si>
    <t>Agriculutral Aide (extra help only)</t>
  </si>
  <si>
    <t>Environmental Coordinator</t>
  </si>
  <si>
    <t>0273</t>
  </si>
  <si>
    <t>Environmental Program Manager</t>
  </si>
  <si>
    <t>0275</t>
  </si>
  <si>
    <t>0277</t>
  </si>
  <si>
    <t>Environmental Project Manager</t>
  </si>
  <si>
    <t>0274</t>
  </si>
  <si>
    <t>Environmental Specialist</t>
  </si>
  <si>
    <t>Automotive Technician I</t>
  </si>
  <si>
    <t>Automotive Technician II</t>
  </si>
  <si>
    <t>Automotive Service Worker</t>
  </si>
  <si>
    <t>Fabricator-Technician</t>
  </si>
  <si>
    <t>Park Maintenance Technician I</t>
  </si>
  <si>
    <t>Park Maintenance Technician II</t>
  </si>
  <si>
    <t>Parks Maintenance Supervisor</t>
  </si>
  <si>
    <t>Senior Park Maintenance Technician</t>
  </si>
  <si>
    <t>Deputy Public Works Director - Engineering</t>
  </si>
  <si>
    <t>Deputy Director of Public Works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</si>
</sst>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"/>
    <numFmt numFmtId="165" formatCode="0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wrapText="1"/>
    </xf>
    <xf numFmtId="44" fontId="0" fillId="0" borderId="1" xfId="1" applyFont="1" applyFill="1" applyBorder="1"/>
    <xf numFmtId="44" fontId="3" fillId="0" borderId="1" xfId="1" applyFont="1" applyFill="1" applyBorder="1"/>
    <xf numFmtId="44" fontId="0" fillId="0" borderId="1" xfId="1" applyFont="1" applyFill="1" applyBorder="1" applyAlignment="1">
      <alignment horizontal="center"/>
    </xf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4" fontId="0" fillId="0" borderId="1" xfId="1" applyFont="1" applyBorder="1"/>
    <xf numFmtId="8" fontId="0" fillId="0" borderId="1" xfId="0" applyNumberFormat="1" applyBorder="1"/>
    <xf numFmtId="44" fontId="0" fillId="0" borderId="0" xfId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44" fontId="2" fillId="3" borderId="1" xfId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4" fontId="2" fillId="6" borderId="4" xfId="0" applyNumberFormat="1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0" fillId="0" borderId="2" xfId="0" applyBorder="1"/>
    <xf numFmtId="44" fontId="0" fillId="0" borderId="1" xfId="0" applyNumberFormat="1" applyBorder="1"/>
    <xf numFmtId="44" fontId="0" fillId="0" borderId="6" xfId="0" applyNumberFormat="1" applyBorder="1"/>
    <xf numFmtId="0" fontId="0" fillId="4" borderId="2" xfId="0" applyFill="1" applyBorder="1"/>
    <xf numFmtId="0" fontId="0" fillId="4" borderId="1" xfId="0" applyFill="1" applyBorder="1"/>
    <xf numFmtId="44" fontId="0" fillId="4" borderId="1" xfId="1" applyFont="1" applyFill="1" applyBorder="1"/>
    <xf numFmtId="44" fontId="0" fillId="4" borderId="1" xfId="0" applyNumberFormat="1" applyFill="1" applyBorder="1"/>
    <xf numFmtId="44" fontId="0" fillId="4" borderId="6" xfId="0" applyNumberFormat="1" applyFill="1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32"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3" tint="-0.249977111117893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3" tint="-0.249977111117893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mpensation%20Schedule\Compensation%20Schedule%20(MASTER).xlsx" TargetMode="External"/><Relationship Id="rId1" Type="http://schemas.openxmlformats.org/officeDocument/2006/relationships/externalLinkPath" Target="/Compensation%20Schedule/Compensation%20Schedule%20(MAST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-02-01"/>
      <sheetName val="2026-03-15"/>
      <sheetName val="2026-03-29"/>
      <sheetName val="Lookup - 40 Hours"/>
      <sheetName val="Lookup - 37.5 Hours"/>
      <sheetName val="2024-12-22"/>
      <sheetName val="2025-02-02"/>
      <sheetName val="2025-05-11"/>
      <sheetName val="2025-08-03"/>
      <sheetName val="2025-08-17"/>
      <sheetName val="2025-09-14"/>
      <sheetName val="2025-10-12"/>
      <sheetName val="2025-11-09"/>
      <sheetName val="2025-12-07"/>
      <sheetName val="2025-12-21"/>
    </sheetNames>
    <sheetDataSet>
      <sheetData sheetId="0"/>
      <sheetData sheetId="1"/>
      <sheetData sheetId="2"/>
      <sheetData sheetId="3">
        <row r="1">
          <cell r="A1" t="str">
            <v xml:space="preserve">Salary Range Number </v>
          </cell>
          <cell r="B1" t="str">
            <v>Hours Per Week</v>
          </cell>
          <cell r="C1" t="str">
            <v>Step
1A</v>
          </cell>
          <cell r="D1" t="str">
            <v>Step
A</v>
          </cell>
          <cell r="E1" t="str">
            <v>Step
B</v>
          </cell>
          <cell r="F1" t="str">
            <v>Step
C</v>
          </cell>
          <cell r="G1" t="str">
            <v>Step
D</v>
          </cell>
          <cell r="H1" t="str">
            <v>Step
E</v>
          </cell>
          <cell r="I1" t="str">
            <v>Step 1A 
Bi-weekly Wage</v>
          </cell>
          <cell r="J1" t="str">
            <v>Step E 
Bi-Weekly Wage</v>
          </cell>
          <cell r="K1" t="str">
            <v>Step 1A 
Monthly
Wage</v>
          </cell>
          <cell r="L1" t="str">
            <v>Step E 
Monthly
Wage</v>
          </cell>
        </row>
        <row r="2">
          <cell r="A2">
            <v>227</v>
          </cell>
          <cell r="B2" t="str">
            <v>40 Hours</v>
          </cell>
          <cell r="C2">
            <v>9.36</v>
          </cell>
          <cell r="D2">
            <v>9.84</v>
          </cell>
          <cell r="E2">
            <v>10.34</v>
          </cell>
          <cell r="F2">
            <v>10.87</v>
          </cell>
          <cell r="G2">
            <v>11.43</v>
          </cell>
          <cell r="H2">
            <v>12.01</v>
          </cell>
          <cell r="I2">
            <v>748.98</v>
          </cell>
          <cell r="J2">
            <v>961.11</v>
          </cell>
          <cell r="K2">
            <v>1622.79</v>
          </cell>
          <cell r="L2">
            <v>2082.41</v>
          </cell>
        </row>
        <row r="3">
          <cell r="A3">
            <v>228</v>
          </cell>
          <cell r="B3" t="str">
            <v>40 Hours</v>
          </cell>
          <cell r="C3">
            <v>9.41</v>
          </cell>
          <cell r="D3">
            <v>9.89</v>
          </cell>
          <cell r="E3">
            <v>10.4</v>
          </cell>
          <cell r="F3">
            <v>10.93</v>
          </cell>
          <cell r="G3">
            <v>11.49</v>
          </cell>
          <cell r="H3">
            <v>12.07</v>
          </cell>
          <cell r="I3">
            <v>752.72</v>
          </cell>
          <cell r="J3">
            <v>965.92</v>
          </cell>
          <cell r="K3">
            <v>1630.9</v>
          </cell>
          <cell r="L3">
            <v>2092.8200000000002</v>
          </cell>
        </row>
        <row r="4">
          <cell r="A4">
            <v>229</v>
          </cell>
          <cell r="B4" t="str">
            <v>40 Hours</v>
          </cell>
          <cell r="C4">
            <v>9.4600000000000009</v>
          </cell>
          <cell r="D4">
            <v>9.94</v>
          </cell>
          <cell r="E4">
            <v>10.45</v>
          </cell>
          <cell r="F4">
            <v>10.98</v>
          </cell>
          <cell r="G4">
            <v>11.54</v>
          </cell>
          <cell r="H4">
            <v>12.13</v>
          </cell>
          <cell r="I4">
            <v>756.49</v>
          </cell>
          <cell r="J4">
            <v>970.75</v>
          </cell>
          <cell r="K4">
            <v>1639.06</v>
          </cell>
          <cell r="L4">
            <v>2103.2800000000002</v>
          </cell>
        </row>
        <row r="5">
          <cell r="A5">
            <v>230</v>
          </cell>
          <cell r="B5" t="str">
            <v>40 Hours</v>
          </cell>
          <cell r="C5">
            <v>9.5</v>
          </cell>
          <cell r="D5">
            <v>9.99</v>
          </cell>
          <cell r="E5">
            <v>10.5</v>
          </cell>
          <cell r="F5">
            <v>11.04</v>
          </cell>
          <cell r="G5">
            <v>11.6</v>
          </cell>
          <cell r="H5">
            <v>12.19</v>
          </cell>
          <cell r="I5">
            <v>760.27</v>
          </cell>
          <cell r="J5">
            <v>975.6</v>
          </cell>
          <cell r="K5">
            <v>1647.25</v>
          </cell>
          <cell r="L5">
            <v>2113.8000000000002</v>
          </cell>
        </row>
        <row r="6">
          <cell r="A6">
            <v>231</v>
          </cell>
          <cell r="B6" t="str">
            <v>40 Hours</v>
          </cell>
          <cell r="C6">
            <v>9.5500000000000007</v>
          </cell>
          <cell r="D6">
            <v>10.039999999999999</v>
          </cell>
          <cell r="E6">
            <v>10.55</v>
          </cell>
          <cell r="F6">
            <v>11.09</v>
          </cell>
          <cell r="G6">
            <v>11.66</v>
          </cell>
          <cell r="H6">
            <v>12.26</v>
          </cell>
          <cell r="I6">
            <v>764.07</v>
          </cell>
          <cell r="J6">
            <v>980.48</v>
          </cell>
          <cell r="K6">
            <v>1655.49</v>
          </cell>
          <cell r="L6">
            <v>2124.37</v>
          </cell>
        </row>
        <row r="7">
          <cell r="A7">
            <v>232</v>
          </cell>
          <cell r="B7" t="str">
            <v>40 Hours</v>
          </cell>
          <cell r="C7">
            <v>9.6</v>
          </cell>
          <cell r="D7">
            <v>10.09</v>
          </cell>
          <cell r="E7">
            <v>10.61</v>
          </cell>
          <cell r="F7">
            <v>11.15</v>
          </cell>
          <cell r="G7">
            <v>11.72</v>
          </cell>
          <cell r="H7">
            <v>12.32</v>
          </cell>
          <cell r="I7">
            <v>767.89</v>
          </cell>
          <cell r="J7">
            <v>985.38</v>
          </cell>
          <cell r="K7">
            <v>1663.77</v>
          </cell>
          <cell r="L7">
            <v>2134.9899999999998</v>
          </cell>
        </row>
        <row r="8">
          <cell r="A8">
            <v>233</v>
          </cell>
          <cell r="B8" t="str">
            <v>40 Hours</v>
          </cell>
          <cell r="C8">
            <v>9.65</v>
          </cell>
          <cell r="D8">
            <v>10.14</v>
          </cell>
          <cell r="E8">
            <v>10.66</v>
          </cell>
          <cell r="F8">
            <v>11.2</v>
          </cell>
          <cell r="G8">
            <v>11.78</v>
          </cell>
          <cell r="H8">
            <v>12.38</v>
          </cell>
          <cell r="I8">
            <v>771.73</v>
          </cell>
          <cell r="J8">
            <v>990.31</v>
          </cell>
          <cell r="K8">
            <v>1672.09</v>
          </cell>
          <cell r="L8">
            <v>2145.66</v>
          </cell>
        </row>
        <row r="9">
          <cell r="A9">
            <v>234</v>
          </cell>
          <cell r="B9" t="str">
            <v>40 Hours</v>
          </cell>
          <cell r="C9">
            <v>9.69</v>
          </cell>
          <cell r="D9">
            <v>10.19</v>
          </cell>
          <cell r="E9">
            <v>10.71</v>
          </cell>
          <cell r="F9">
            <v>11.26</v>
          </cell>
          <cell r="G9">
            <v>11.84</v>
          </cell>
          <cell r="H9">
            <v>12.44</v>
          </cell>
          <cell r="I9">
            <v>775.59</v>
          </cell>
          <cell r="J9">
            <v>995.26</v>
          </cell>
          <cell r="K9">
            <v>1680.45</v>
          </cell>
          <cell r="L9">
            <v>2156.39</v>
          </cell>
        </row>
        <row r="10">
          <cell r="A10">
            <v>235</v>
          </cell>
          <cell r="B10" t="str">
            <v>40 Hours</v>
          </cell>
          <cell r="C10">
            <v>9.74</v>
          </cell>
          <cell r="D10">
            <v>10.24</v>
          </cell>
          <cell r="E10">
            <v>10.77</v>
          </cell>
          <cell r="F10">
            <v>11.32</v>
          </cell>
          <cell r="G10">
            <v>11.89</v>
          </cell>
          <cell r="H10">
            <v>12.5</v>
          </cell>
          <cell r="I10">
            <v>779.47</v>
          </cell>
          <cell r="J10">
            <v>1000.23</v>
          </cell>
          <cell r="K10">
            <v>1688.85</v>
          </cell>
          <cell r="L10">
            <v>2167.17</v>
          </cell>
        </row>
        <row r="11">
          <cell r="A11">
            <v>236</v>
          </cell>
          <cell r="B11" t="str">
            <v>40 Hours</v>
          </cell>
          <cell r="C11">
            <v>9.7899999999999991</v>
          </cell>
          <cell r="D11">
            <v>10.29</v>
          </cell>
          <cell r="E11">
            <v>10.82</v>
          </cell>
          <cell r="F11">
            <v>11.37</v>
          </cell>
          <cell r="G11">
            <v>11.95</v>
          </cell>
          <cell r="H11">
            <v>12.57</v>
          </cell>
          <cell r="I11">
            <v>783.37</v>
          </cell>
          <cell r="J11">
            <v>1005.24</v>
          </cell>
          <cell r="K11">
            <v>1697.29</v>
          </cell>
          <cell r="L11">
            <v>2178.0100000000002</v>
          </cell>
        </row>
        <row r="12">
          <cell r="A12">
            <v>237</v>
          </cell>
          <cell r="B12" t="str">
            <v>40 Hours</v>
          </cell>
          <cell r="C12">
            <v>9.84</v>
          </cell>
          <cell r="D12">
            <v>10.34</v>
          </cell>
          <cell r="E12">
            <v>10.87</v>
          </cell>
          <cell r="F12">
            <v>11.43</v>
          </cell>
          <cell r="G12">
            <v>12.01</v>
          </cell>
          <cell r="H12">
            <v>12.63</v>
          </cell>
          <cell r="I12">
            <v>787.28</v>
          </cell>
          <cell r="J12">
            <v>1010.26</v>
          </cell>
          <cell r="K12">
            <v>1705.78</v>
          </cell>
          <cell r="L12">
            <v>2188.9</v>
          </cell>
        </row>
        <row r="13">
          <cell r="A13">
            <v>238</v>
          </cell>
          <cell r="B13" t="str">
            <v>40 Hours</v>
          </cell>
          <cell r="C13">
            <v>9.89</v>
          </cell>
          <cell r="D13">
            <v>10.4</v>
          </cell>
          <cell r="E13">
            <v>10.93</v>
          </cell>
          <cell r="F13">
            <v>11.49</v>
          </cell>
          <cell r="G13">
            <v>12.07</v>
          </cell>
          <cell r="H13">
            <v>12.69</v>
          </cell>
          <cell r="I13">
            <v>791.22</v>
          </cell>
          <cell r="J13">
            <v>1015.31</v>
          </cell>
          <cell r="K13">
            <v>1714.31</v>
          </cell>
          <cell r="L13">
            <v>2199.84</v>
          </cell>
        </row>
        <row r="14">
          <cell r="A14">
            <v>239</v>
          </cell>
          <cell r="B14" t="str">
            <v>40 Hours</v>
          </cell>
          <cell r="C14">
            <v>9.94</v>
          </cell>
          <cell r="D14">
            <v>10.45</v>
          </cell>
          <cell r="E14">
            <v>10.98</v>
          </cell>
          <cell r="F14">
            <v>11.54</v>
          </cell>
          <cell r="G14">
            <v>12.13</v>
          </cell>
          <cell r="H14">
            <v>12.75</v>
          </cell>
          <cell r="I14">
            <v>795.18</v>
          </cell>
          <cell r="J14">
            <v>1020.39</v>
          </cell>
          <cell r="K14">
            <v>1722.88</v>
          </cell>
          <cell r="L14">
            <v>2210.84</v>
          </cell>
        </row>
        <row r="15">
          <cell r="A15">
            <v>240</v>
          </cell>
          <cell r="B15" t="str">
            <v>40 Hours</v>
          </cell>
          <cell r="C15">
            <v>9.99</v>
          </cell>
          <cell r="D15">
            <v>10.5</v>
          </cell>
          <cell r="E15">
            <v>11.04</v>
          </cell>
          <cell r="F15">
            <v>11.6</v>
          </cell>
          <cell r="G15">
            <v>12.19</v>
          </cell>
          <cell r="H15">
            <v>12.82</v>
          </cell>
          <cell r="I15">
            <v>799.15</v>
          </cell>
          <cell r="J15">
            <v>1025.49</v>
          </cell>
          <cell r="K15">
            <v>1731.49</v>
          </cell>
          <cell r="L15">
            <v>2221.9</v>
          </cell>
        </row>
        <row r="16">
          <cell r="A16">
            <v>241</v>
          </cell>
          <cell r="B16" t="str">
            <v>40 Hours</v>
          </cell>
          <cell r="C16">
            <v>10.039999999999999</v>
          </cell>
          <cell r="D16">
            <v>10.55</v>
          </cell>
          <cell r="E16">
            <v>11.09</v>
          </cell>
          <cell r="F16">
            <v>11.66</v>
          </cell>
          <cell r="G16">
            <v>12.26</v>
          </cell>
          <cell r="H16">
            <v>12.88</v>
          </cell>
          <cell r="I16">
            <v>803.15</v>
          </cell>
          <cell r="J16">
            <v>1030.6199999999999</v>
          </cell>
          <cell r="K16">
            <v>1740.15</v>
          </cell>
          <cell r="L16">
            <v>2233.0100000000002</v>
          </cell>
        </row>
        <row r="17">
          <cell r="A17">
            <v>242</v>
          </cell>
          <cell r="B17" t="str">
            <v>40 Hours</v>
          </cell>
          <cell r="C17">
            <v>10.09</v>
          </cell>
          <cell r="D17">
            <v>10.61</v>
          </cell>
          <cell r="E17">
            <v>11.15</v>
          </cell>
          <cell r="F17">
            <v>11.72</v>
          </cell>
          <cell r="G17">
            <v>12.32</v>
          </cell>
          <cell r="H17">
            <v>12.95</v>
          </cell>
          <cell r="I17">
            <v>807.16</v>
          </cell>
          <cell r="J17">
            <v>1035.77</v>
          </cell>
          <cell r="K17">
            <v>1748.85</v>
          </cell>
          <cell r="L17">
            <v>2244.17</v>
          </cell>
        </row>
        <row r="18">
          <cell r="A18">
            <v>243</v>
          </cell>
          <cell r="B18" t="str">
            <v>40 Hours</v>
          </cell>
          <cell r="C18">
            <v>10.14</v>
          </cell>
          <cell r="D18">
            <v>10.66</v>
          </cell>
          <cell r="E18">
            <v>11.2</v>
          </cell>
          <cell r="F18">
            <v>11.78</v>
          </cell>
          <cell r="G18">
            <v>12.38</v>
          </cell>
          <cell r="H18">
            <v>13.01</v>
          </cell>
          <cell r="I18">
            <v>811.2</v>
          </cell>
          <cell r="J18">
            <v>1040.95</v>
          </cell>
          <cell r="K18">
            <v>1757.6</v>
          </cell>
          <cell r="L18">
            <v>2255.39</v>
          </cell>
        </row>
        <row r="19">
          <cell r="A19">
            <v>244</v>
          </cell>
          <cell r="B19" t="str">
            <v>40 Hours</v>
          </cell>
          <cell r="C19">
            <v>10.19</v>
          </cell>
          <cell r="D19">
            <v>10.71</v>
          </cell>
          <cell r="E19">
            <v>11.26</v>
          </cell>
          <cell r="F19">
            <v>11.84</v>
          </cell>
          <cell r="G19">
            <v>12.44</v>
          </cell>
          <cell r="H19">
            <v>13.08</v>
          </cell>
          <cell r="I19">
            <v>815.25</v>
          </cell>
          <cell r="J19">
            <v>1046.1600000000001</v>
          </cell>
          <cell r="K19">
            <v>1766.38</v>
          </cell>
          <cell r="L19">
            <v>2266.67</v>
          </cell>
        </row>
        <row r="20">
          <cell r="A20">
            <v>245</v>
          </cell>
          <cell r="B20" t="str">
            <v>40 Hours</v>
          </cell>
          <cell r="C20">
            <v>10.24</v>
          </cell>
          <cell r="D20">
            <v>10.77</v>
          </cell>
          <cell r="E20">
            <v>11.32</v>
          </cell>
          <cell r="F20">
            <v>11.89</v>
          </cell>
          <cell r="G20">
            <v>12.5</v>
          </cell>
          <cell r="H20">
            <v>13.14</v>
          </cell>
          <cell r="I20">
            <v>819.33</v>
          </cell>
          <cell r="J20">
            <v>1051.3900000000001</v>
          </cell>
          <cell r="K20">
            <v>1775.22</v>
          </cell>
          <cell r="L20">
            <v>2278</v>
          </cell>
        </row>
        <row r="21">
          <cell r="A21">
            <v>246</v>
          </cell>
          <cell r="B21" t="str">
            <v>40 Hours</v>
          </cell>
          <cell r="C21">
            <v>10.29</v>
          </cell>
          <cell r="D21">
            <v>10.82</v>
          </cell>
          <cell r="E21">
            <v>11.37</v>
          </cell>
          <cell r="F21">
            <v>11.95</v>
          </cell>
          <cell r="G21">
            <v>12.57</v>
          </cell>
          <cell r="H21">
            <v>13.21</v>
          </cell>
          <cell r="I21">
            <v>823.43</v>
          </cell>
          <cell r="J21">
            <v>1056.6400000000001</v>
          </cell>
          <cell r="K21">
            <v>1784.09</v>
          </cell>
          <cell r="L21">
            <v>2289.39</v>
          </cell>
        </row>
        <row r="22">
          <cell r="A22">
            <v>247</v>
          </cell>
          <cell r="B22" t="str">
            <v>40 Hours</v>
          </cell>
          <cell r="C22">
            <v>10.34</v>
          </cell>
          <cell r="D22">
            <v>10.87</v>
          </cell>
          <cell r="E22">
            <v>11.43</v>
          </cell>
          <cell r="F22">
            <v>12.01</v>
          </cell>
          <cell r="G22">
            <v>12.63</v>
          </cell>
          <cell r="H22">
            <v>13.27</v>
          </cell>
          <cell r="I22">
            <v>827.54</v>
          </cell>
          <cell r="J22">
            <v>1061.93</v>
          </cell>
          <cell r="K22">
            <v>1793.01</v>
          </cell>
          <cell r="L22">
            <v>2300.84</v>
          </cell>
        </row>
        <row r="23">
          <cell r="A23">
            <v>248</v>
          </cell>
          <cell r="B23" t="str">
            <v>40 Hours</v>
          </cell>
          <cell r="C23">
            <v>10.4</v>
          </cell>
          <cell r="D23">
            <v>10.93</v>
          </cell>
          <cell r="E23">
            <v>11.49</v>
          </cell>
          <cell r="F23">
            <v>12.07</v>
          </cell>
          <cell r="G23">
            <v>12.69</v>
          </cell>
          <cell r="H23">
            <v>13.34</v>
          </cell>
          <cell r="I23">
            <v>831.68</v>
          </cell>
          <cell r="J23">
            <v>1067.24</v>
          </cell>
          <cell r="K23">
            <v>1801.98</v>
          </cell>
          <cell r="L23">
            <v>2312.34</v>
          </cell>
        </row>
        <row r="24">
          <cell r="A24">
            <v>249</v>
          </cell>
          <cell r="B24" t="str">
            <v>40 Hours</v>
          </cell>
          <cell r="C24">
            <v>10.45</v>
          </cell>
          <cell r="D24">
            <v>10.98</v>
          </cell>
          <cell r="E24">
            <v>11.54</v>
          </cell>
          <cell r="F24">
            <v>12.13</v>
          </cell>
          <cell r="G24">
            <v>12.75</v>
          </cell>
          <cell r="H24">
            <v>13.41</v>
          </cell>
          <cell r="I24">
            <v>835.84</v>
          </cell>
          <cell r="J24">
            <v>1072.57</v>
          </cell>
          <cell r="K24">
            <v>1810.99</v>
          </cell>
          <cell r="L24">
            <v>2323.91</v>
          </cell>
        </row>
        <row r="25">
          <cell r="A25">
            <v>250</v>
          </cell>
          <cell r="B25" t="str">
            <v>40 Hours</v>
          </cell>
          <cell r="C25">
            <v>10.5</v>
          </cell>
          <cell r="D25">
            <v>11.04</v>
          </cell>
          <cell r="E25">
            <v>11.6</v>
          </cell>
          <cell r="F25">
            <v>12.19</v>
          </cell>
          <cell r="G25">
            <v>12.82</v>
          </cell>
          <cell r="H25">
            <v>13.47</v>
          </cell>
          <cell r="I25">
            <v>840.02</v>
          </cell>
          <cell r="J25">
            <v>1077.93</v>
          </cell>
          <cell r="K25">
            <v>1820.04</v>
          </cell>
          <cell r="L25">
            <v>2335.5300000000002</v>
          </cell>
        </row>
        <row r="26">
          <cell r="A26">
            <v>251</v>
          </cell>
          <cell r="B26" t="str">
            <v>40 Hours</v>
          </cell>
          <cell r="C26">
            <v>10.55</v>
          </cell>
          <cell r="D26">
            <v>11.09</v>
          </cell>
          <cell r="E26">
            <v>11.66</v>
          </cell>
          <cell r="F26">
            <v>12.26</v>
          </cell>
          <cell r="G26">
            <v>12.88</v>
          </cell>
          <cell r="H26">
            <v>13.54</v>
          </cell>
          <cell r="I26">
            <v>844.22</v>
          </cell>
          <cell r="J26">
            <v>1083.32</v>
          </cell>
          <cell r="K26">
            <v>1829.14</v>
          </cell>
          <cell r="L26">
            <v>2347.1999999999998</v>
          </cell>
        </row>
        <row r="27">
          <cell r="A27">
            <v>252</v>
          </cell>
          <cell r="B27" t="str">
            <v>40 Hours</v>
          </cell>
          <cell r="C27">
            <v>10.61</v>
          </cell>
          <cell r="D27">
            <v>11.15</v>
          </cell>
          <cell r="E27">
            <v>11.72</v>
          </cell>
          <cell r="F27">
            <v>12.32</v>
          </cell>
          <cell r="G27">
            <v>12.95</v>
          </cell>
          <cell r="H27">
            <v>13.61</v>
          </cell>
          <cell r="I27">
            <v>848.44</v>
          </cell>
          <cell r="J27">
            <v>1088.74</v>
          </cell>
          <cell r="K27">
            <v>1838.29</v>
          </cell>
          <cell r="L27">
            <v>2358.94</v>
          </cell>
        </row>
        <row r="28">
          <cell r="A28">
            <v>253</v>
          </cell>
          <cell r="B28" t="str">
            <v>40 Hours</v>
          </cell>
          <cell r="C28">
            <v>10.66</v>
          </cell>
          <cell r="D28">
            <v>11.2</v>
          </cell>
          <cell r="E28">
            <v>11.78</v>
          </cell>
          <cell r="F28">
            <v>12.38</v>
          </cell>
          <cell r="G28">
            <v>13.01</v>
          </cell>
          <cell r="H28">
            <v>13.68</v>
          </cell>
          <cell r="I28">
            <v>852.68</v>
          </cell>
          <cell r="J28">
            <v>1094.18</v>
          </cell>
          <cell r="K28">
            <v>1847.48</v>
          </cell>
          <cell r="L28">
            <v>2370.73</v>
          </cell>
        </row>
        <row r="29">
          <cell r="A29">
            <v>254</v>
          </cell>
          <cell r="B29" t="str">
            <v>40 Hours</v>
          </cell>
          <cell r="C29">
            <v>10.71</v>
          </cell>
          <cell r="D29">
            <v>11.26</v>
          </cell>
          <cell r="E29">
            <v>11.84</v>
          </cell>
          <cell r="F29">
            <v>12.44</v>
          </cell>
          <cell r="G29">
            <v>13.08</v>
          </cell>
          <cell r="H29">
            <v>13.75</v>
          </cell>
          <cell r="I29">
            <v>856.95</v>
          </cell>
          <cell r="J29">
            <v>1099.6600000000001</v>
          </cell>
          <cell r="K29">
            <v>1856.72</v>
          </cell>
          <cell r="L29">
            <v>2382.59</v>
          </cell>
        </row>
        <row r="30">
          <cell r="A30">
            <v>255</v>
          </cell>
          <cell r="B30" t="str">
            <v>40 Hours</v>
          </cell>
          <cell r="C30">
            <v>10.77</v>
          </cell>
          <cell r="D30">
            <v>11.32</v>
          </cell>
          <cell r="E30">
            <v>11.89</v>
          </cell>
          <cell r="F30">
            <v>12.5</v>
          </cell>
          <cell r="G30">
            <v>13.14</v>
          </cell>
          <cell r="H30">
            <v>13.81</v>
          </cell>
          <cell r="I30">
            <v>861.23</v>
          </cell>
          <cell r="J30">
            <v>1105.1500000000001</v>
          </cell>
          <cell r="K30">
            <v>1866</v>
          </cell>
          <cell r="L30">
            <v>2394.5</v>
          </cell>
        </row>
        <row r="31">
          <cell r="A31">
            <v>256</v>
          </cell>
          <cell r="B31" t="str">
            <v>40 Hours</v>
          </cell>
          <cell r="C31">
            <v>10.82</v>
          </cell>
          <cell r="D31">
            <v>11.37</v>
          </cell>
          <cell r="E31">
            <v>11.95</v>
          </cell>
          <cell r="F31">
            <v>12.57</v>
          </cell>
          <cell r="G31">
            <v>13.21</v>
          </cell>
          <cell r="H31">
            <v>13.88</v>
          </cell>
          <cell r="I31">
            <v>865.54</v>
          </cell>
          <cell r="J31">
            <v>1110.68</v>
          </cell>
          <cell r="K31">
            <v>1875.33</v>
          </cell>
          <cell r="L31">
            <v>2406.4699999999998</v>
          </cell>
        </row>
        <row r="32">
          <cell r="A32">
            <v>257</v>
          </cell>
          <cell r="B32" t="str">
            <v>40 Hours</v>
          </cell>
          <cell r="C32">
            <v>10.87</v>
          </cell>
          <cell r="D32">
            <v>11.43</v>
          </cell>
          <cell r="E32">
            <v>12.01</v>
          </cell>
          <cell r="F32">
            <v>12.63</v>
          </cell>
          <cell r="G32">
            <v>13.27</v>
          </cell>
          <cell r="H32">
            <v>13.95</v>
          </cell>
          <cell r="I32">
            <v>869.87</v>
          </cell>
          <cell r="J32">
            <v>1116.23</v>
          </cell>
          <cell r="K32">
            <v>1884.71</v>
          </cell>
          <cell r="L32">
            <v>2418.5100000000002</v>
          </cell>
        </row>
        <row r="33">
          <cell r="A33">
            <v>258</v>
          </cell>
          <cell r="B33" t="str">
            <v>40 Hours</v>
          </cell>
          <cell r="C33">
            <v>10.93</v>
          </cell>
          <cell r="D33">
            <v>11.49</v>
          </cell>
          <cell r="E33">
            <v>12.07</v>
          </cell>
          <cell r="F33">
            <v>12.69</v>
          </cell>
          <cell r="G33">
            <v>13.34</v>
          </cell>
          <cell r="H33">
            <v>14.02</v>
          </cell>
          <cell r="I33">
            <v>874.21</v>
          </cell>
          <cell r="J33">
            <v>1121.81</v>
          </cell>
          <cell r="K33">
            <v>1894.13</v>
          </cell>
          <cell r="L33">
            <v>2430.6</v>
          </cell>
        </row>
        <row r="34">
          <cell r="A34">
            <v>259</v>
          </cell>
          <cell r="B34" t="str">
            <v>40 Hours</v>
          </cell>
          <cell r="C34">
            <v>10.98</v>
          </cell>
          <cell r="D34">
            <v>11.54</v>
          </cell>
          <cell r="E34">
            <v>12.13</v>
          </cell>
          <cell r="F34">
            <v>12.75</v>
          </cell>
          <cell r="G34">
            <v>13.41</v>
          </cell>
          <cell r="H34">
            <v>14.09</v>
          </cell>
          <cell r="I34">
            <v>878.59</v>
          </cell>
          <cell r="J34">
            <v>1127.42</v>
          </cell>
          <cell r="K34">
            <v>1903.6</v>
          </cell>
          <cell r="L34">
            <v>2442.75</v>
          </cell>
        </row>
        <row r="35">
          <cell r="A35">
            <v>260</v>
          </cell>
          <cell r="B35" t="str">
            <v>40 Hours</v>
          </cell>
          <cell r="C35">
            <v>11.04</v>
          </cell>
          <cell r="D35">
            <v>11.6</v>
          </cell>
          <cell r="E35">
            <v>12.19</v>
          </cell>
          <cell r="F35">
            <v>12.82</v>
          </cell>
          <cell r="G35">
            <v>13.47</v>
          </cell>
          <cell r="H35">
            <v>14.16</v>
          </cell>
          <cell r="I35">
            <v>882.98</v>
          </cell>
          <cell r="J35">
            <v>1133.06</v>
          </cell>
          <cell r="K35">
            <v>1913.12</v>
          </cell>
          <cell r="L35">
            <v>2454.96</v>
          </cell>
        </row>
        <row r="36">
          <cell r="A36">
            <v>261</v>
          </cell>
          <cell r="B36" t="str">
            <v>40 Hours</v>
          </cell>
          <cell r="C36">
            <v>11.09</v>
          </cell>
          <cell r="D36">
            <v>11.66</v>
          </cell>
          <cell r="E36">
            <v>12.26</v>
          </cell>
          <cell r="F36">
            <v>12.88</v>
          </cell>
          <cell r="G36">
            <v>13.54</v>
          </cell>
          <cell r="H36">
            <v>14.23</v>
          </cell>
          <cell r="I36">
            <v>887.39</v>
          </cell>
          <cell r="J36">
            <v>1138.73</v>
          </cell>
          <cell r="K36">
            <v>1922.69</v>
          </cell>
          <cell r="L36">
            <v>2467.2399999999998</v>
          </cell>
        </row>
        <row r="37">
          <cell r="A37">
            <v>262</v>
          </cell>
          <cell r="B37" t="str">
            <v>40 Hours</v>
          </cell>
          <cell r="C37">
            <v>11.15</v>
          </cell>
          <cell r="D37">
            <v>11.72</v>
          </cell>
          <cell r="E37">
            <v>12.32</v>
          </cell>
          <cell r="F37">
            <v>12.95</v>
          </cell>
          <cell r="G37">
            <v>13.61</v>
          </cell>
          <cell r="H37">
            <v>14.31</v>
          </cell>
          <cell r="I37">
            <v>891.83</v>
          </cell>
          <cell r="J37">
            <v>1144.42</v>
          </cell>
          <cell r="K37">
            <v>1932.3</v>
          </cell>
          <cell r="L37">
            <v>2479.58</v>
          </cell>
        </row>
        <row r="38">
          <cell r="A38">
            <v>263</v>
          </cell>
          <cell r="B38" t="str">
            <v>40 Hours</v>
          </cell>
          <cell r="C38">
            <v>11.2</v>
          </cell>
          <cell r="D38">
            <v>11.78</v>
          </cell>
          <cell r="E38">
            <v>12.38</v>
          </cell>
          <cell r="F38">
            <v>13.01</v>
          </cell>
          <cell r="G38">
            <v>13.68</v>
          </cell>
          <cell r="H38">
            <v>14.38</v>
          </cell>
          <cell r="I38">
            <v>896.29</v>
          </cell>
          <cell r="J38">
            <v>1150.1400000000001</v>
          </cell>
          <cell r="K38">
            <v>1941.96</v>
          </cell>
          <cell r="L38">
            <v>2491.9699999999998</v>
          </cell>
        </row>
        <row r="39">
          <cell r="A39">
            <v>264</v>
          </cell>
          <cell r="B39" t="str">
            <v>40 Hours</v>
          </cell>
          <cell r="C39">
            <v>11.26</v>
          </cell>
          <cell r="D39">
            <v>11.84</v>
          </cell>
          <cell r="E39">
            <v>12.44</v>
          </cell>
          <cell r="F39">
            <v>13.08</v>
          </cell>
          <cell r="G39">
            <v>13.75</v>
          </cell>
          <cell r="H39">
            <v>14.45</v>
          </cell>
          <cell r="I39">
            <v>900.77</v>
          </cell>
          <cell r="J39">
            <v>1155.8900000000001</v>
          </cell>
          <cell r="K39">
            <v>1951.67</v>
          </cell>
          <cell r="L39">
            <v>2504.4299999999998</v>
          </cell>
        </row>
        <row r="40">
          <cell r="A40">
            <v>265</v>
          </cell>
          <cell r="B40" t="str">
            <v>40 Hours</v>
          </cell>
          <cell r="C40">
            <v>11.32</v>
          </cell>
          <cell r="D40">
            <v>11.89</v>
          </cell>
          <cell r="E40">
            <v>12.5</v>
          </cell>
          <cell r="F40">
            <v>13.14</v>
          </cell>
          <cell r="G40">
            <v>13.81</v>
          </cell>
          <cell r="H40">
            <v>14.52</v>
          </cell>
          <cell r="I40">
            <v>905.27</v>
          </cell>
          <cell r="J40">
            <v>1161.67</v>
          </cell>
          <cell r="K40">
            <v>1961.43</v>
          </cell>
          <cell r="L40">
            <v>2516.96</v>
          </cell>
        </row>
        <row r="41">
          <cell r="A41">
            <v>266</v>
          </cell>
          <cell r="B41" t="str">
            <v>40 Hours</v>
          </cell>
          <cell r="C41">
            <v>11.37</v>
          </cell>
          <cell r="D41">
            <v>11.95</v>
          </cell>
          <cell r="E41">
            <v>12.57</v>
          </cell>
          <cell r="F41">
            <v>13.21</v>
          </cell>
          <cell r="G41">
            <v>13.88</v>
          </cell>
          <cell r="H41">
            <v>14.59</v>
          </cell>
          <cell r="I41">
            <v>909.8</v>
          </cell>
          <cell r="J41">
            <v>1167.48</v>
          </cell>
          <cell r="K41">
            <v>1971.24</v>
          </cell>
          <cell r="L41">
            <v>2529.54</v>
          </cell>
        </row>
        <row r="42">
          <cell r="A42">
            <v>267</v>
          </cell>
          <cell r="B42" t="str">
            <v>40 Hours</v>
          </cell>
          <cell r="C42">
            <v>11.43</v>
          </cell>
          <cell r="D42">
            <v>12.01</v>
          </cell>
          <cell r="E42">
            <v>12.63</v>
          </cell>
          <cell r="F42">
            <v>13.27</v>
          </cell>
          <cell r="G42">
            <v>13.95</v>
          </cell>
          <cell r="H42">
            <v>14.67</v>
          </cell>
          <cell r="I42">
            <v>914.35</v>
          </cell>
          <cell r="J42">
            <v>1173.32</v>
          </cell>
          <cell r="K42">
            <v>1981.09</v>
          </cell>
          <cell r="L42">
            <v>2542.19</v>
          </cell>
        </row>
        <row r="43">
          <cell r="A43">
            <v>268</v>
          </cell>
          <cell r="B43" t="str">
            <v>40 Hours</v>
          </cell>
          <cell r="C43">
            <v>11.49</v>
          </cell>
          <cell r="D43">
            <v>12.07</v>
          </cell>
          <cell r="E43">
            <v>12.69</v>
          </cell>
          <cell r="F43">
            <v>13.34</v>
          </cell>
          <cell r="G43">
            <v>14.02</v>
          </cell>
          <cell r="H43">
            <v>14.74</v>
          </cell>
          <cell r="I43">
            <v>918.92</v>
          </cell>
          <cell r="J43">
            <v>1179.18</v>
          </cell>
          <cell r="K43">
            <v>1991</v>
          </cell>
          <cell r="L43">
            <v>2554.9</v>
          </cell>
        </row>
        <row r="44">
          <cell r="A44">
            <v>269</v>
          </cell>
          <cell r="B44" t="str">
            <v>40 Hours</v>
          </cell>
          <cell r="C44">
            <v>11.54</v>
          </cell>
          <cell r="D44">
            <v>12.13</v>
          </cell>
          <cell r="E44">
            <v>12.75</v>
          </cell>
          <cell r="F44">
            <v>13.41</v>
          </cell>
          <cell r="G44">
            <v>14.09</v>
          </cell>
          <cell r="H44">
            <v>14.81</v>
          </cell>
          <cell r="I44">
            <v>923.52</v>
          </cell>
          <cell r="J44">
            <v>1185.08</v>
          </cell>
          <cell r="K44">
            <v>2000.95</v>
          </cell>
          <cell r="L44">
            <v>2567.67</v>
          </cell>
        </row>
        <row r="45">
          <cell r="A45">
            <v>270</v>
          </cell>
          <cell r="B45" t="str">
            <v>40 Hours</v>
          </cell>
          <cell r="C45">
            <v>11.6</v>
          </cell>
          <cell r="D45">
            <v>12.19</v>
          </cell>
          <cell r="E45">
            <v>12.82</v>
          </cell>
          <cell r="F45">
            <v>13.47</v>
          </cell>
          <cell r="G45">
            <v>14.16</v>
          </cell>
          <cell r="H45">
            <v>14.89</v>
          </cell>
          <cell r="I45">
            <v>928.13</v>
          </cell>
          <cell r="J45">
            <v>1191.01</v>
          </cell>
          <cell r="K45">
            <v>2010.96</v>
          </cell>
          <cell r="L45">
            <v>2580.5100000000002</v>
          </cell>
        </row>
        <row r="46">
          <cell r="A46">
            <v>271</v>
          </cell>
          <cell r="B46" t="str">
            <v>40 Hours</v>
          </cell>
          <cell r="C46">
            <v>11.66</v>
          </cell>
          <cell r="D46">
            <v>12.26</v>
          </cell>
          <cell r="E46">
            <v>12.88</v>
          </cell>
          <cell r="F46">
            <v>13.54</v>
          </cell>
          <cell r="G46">
            <v>14.23</v>
          </cell>
          <cell r="H46">
            <v>14.96</v>
          </cell>
          <cell r="I46">
            <v>932.77</v>
          </cell>
          <cell r="J46">
            <v>1196.96</v>
          </cell>
          <cell r="K46">
            <v>2021.01</v>
          </cell>
          <cell r="L46">
            <v>2593.41</v>
          </cell>
        </row>
        <row r="47">
          <cell r="A47">
            <v>272</v>
          </cell>
          <cell r="B47" t="str">
            <v>40 Hours</v>
          </cell>
          <cell r="C47">
            <v>11.72</v>
          </cell>
          <cell r="D47">
            <v>12.32</v>
          </cell>
          <cell r="E47">
            <v>12.95</v>
          </cell>
          <cell r="F47">
            <v>13.61</v>
          </cell>
          <cell r="G47">
            <v>14.31</v>
          </cell>
          <cell r="H47">
            <v>15.04</v>
          </cell>
          <cell r="I47">
            <v>937.44</v>
          </cell>
          <cell r="J47">
            <v>1202.95</v>
          </cell>
          <cell r="K47">
            <v>2031.12</v>
          </cell>
          <cell r="L47">
            <v>2606.38</v>
          </cell>
        </row>
        <row r="48">
          <cell r="A48">
            <v>273</v>
          </cell>
          <cell r="B48" t="str">
            <v>40 Hours</v>
          </cell>
          <cell r="C48">
            <v>11.78</v>
          </cell>
          <cell r="D48">
            <v>12.38</v>
          </cell>
          <cell r="E48">
            <v>13.01</v>
          </cell>
          <cell r="F48">
            <v>13.68</v>
          </cell>
          <cell r="G48">
            <v>14.38</v>
          </cell>
          <cell r="H48">
            <v>15.11</v>
          </cell>
          <cell r="I48">
            <v>942.13</v>
          </cell>
          <cell r="J48">
            <v>1208.96</v>
          </cell>
          <cell r="K48">
            <v>2041.27</v>
          </cell>
          <cell r="L48">
            <v>2619.41</v>
          </cell>
        </row>
        <row r="49">
          <cell r="A49">
            <v>274</v>
          </cell>
          <cell r="B49" t="str">
            <v>40 Hours</v>
          </cell>
          <cell r="C49">
            <v>11.84</v>
          </cell>
          <cell r="D49">
            <v>12.44</v>
          </cell>
          <cell r="E49">
            <v>13.08</v>
          </cell>
          <cell r="F49">
            <v>13.75</v>
          </cell>
          <cell r="G49">
            <v>14.45</v>
          </cell>
          <cell r="H49">
            <v>15.19</v>
          </cell>
          <cell r="I49">
            <v>946.84</v>
          </cell>
          <cell r="J49">
            <v>1215</v>
          </cell>
          <cell r="K49">
            <v>2051.48</v>
          </cell>
          <cell r="L49">
            <v>2632.51</v>
          </cell>
        </row>
        <row r="50">
          <cell r="A50">
            <v>275</v>
          </cell>
          <cell r="B50" t="str">
            <v>40 Hours</v>
          </cell>
          <cell r="C50">
            <v>11.89</v>
          </cell>
          <cell r="D50">
            <v>12.5</v>
          </cell>
          <cell r="E50">
            <v>13.14</v>
          </cell>
          <cell r="F50">
            <v>13.81</v>
          </cell>
          <cell r="G50">
            <v>14.52</v>
          </cell>
          <cell r="H50">
            <v>15.26</v>
          </cell>
          <cell r="I50">
            <v>951.57</v>
          </cell>
          <cell r="J50">
            <v>1221.08</v>
          </cell>
          <cell r="K50">
            <v>2061.7399999999998</v>
          </cell>
          <cell r="L50">
            <v>2645.67</v>
          </cell>
        </row>
        <row r="51">
          <cell r="A51">
            <v>276</v>
          </cell>
          <cell r="B51" t="str">
            <v>40 Hours</v>
          </cell>
          <cell r="C51">
            <v>11.95</v>
          </cell>
          <cell r="D51">
            <v>12.57</v>
          </cell>
          <cell r="E51">
            <v>13.21</v>
          </cell>
          <cell r="F51">
            <v>13.88</v>
          </cell>
          <cell r="G51">
            <v>14.59</v>
          </cell>
          <cell r="H51">
            <v>15.34</v>
          </cell>
          <cell r="I51">
            <v>956.33</v>
          </cell>
          <cell r="J51">
            <v>1227.19</v>
          </cell>
          <cell r="K51">
            <v>2072.04</v>
          </cell>
          <cell r="L51">
            <v>2658.9</v>
          </cell>
        </row>
        <row r="52">
          <cell r="A52">
            <v>277</v>
          </cell>
          <cell r="B52" t="str">
            <v>40 Hours</v>
          </cell>
          <cell r="C52">
            <v>12.01</v>
          </cell>
          <cell r="D52">
            <v>12.63</v>
          </cell>
          <cell r="E52">
            <v>13.27</v>
          </cell>
          <cell r="F52">
            <v>13.95</v>
          </cell>
          <cell r="G52">
            <v>14.67</v>
          </cell>
          <cell r="H52">
            <v>15.42</v>
          </cell>
          <cell r="I52">
            <v>961.11</v>
          </cell>
          <cell r="J52">
            <v>1233.32</v>
          </cell>
          <cell r="K52">
            <v>2082.41</v>
          </cell>
          <cell r="L52">
            <v>2672.2</v>
          </cell>
        </row>
        <row r="53">
          <cell r="A53">
            <v>278</v>
          </cell>
          <cell r="B53" t="str">
            <v>40 Hours</v>
          </cell>
          <cell r="C53">
            <v>12.07</v>
          </cell>
          <cell r="D53">
            <v>12.69</v>
          </cell>
          <cell r="E53">
            <v>13.34</v>
          </cell>
          <cell r="F53">
            <v>14.02</v>
          </cell>
          <cell r="G53">
            <v>14.74</v>
          </cell>
          <cell r="H53">
            <v>15.49</v>
          </cell>
          <cell r="I53">
            <v>965.92</v>
          </cell>
          <cell r="J53">
            <v>1239.49</v>
          </cell>
          <cell r="K53">
            <v>2092.8200000000002</v>
          </cell>
          <cell r="L53">
            <v>2685.56</v>
          </cell>
        </row>
        <row r="54">
          <cell r="A54">
            <v>279</v>
          </cell>
          <cell r="B54" t="str">
            <v>40 Hours</v>
          </cell>
          <cell r="C54">
            <v>12.13</v>
          </cell>
          <cell r="D54">
            <v>12.75</v>
          </cell>
          <cell r="E54">
            <v>13.41</v>
          </cell>
          <cell r="F54">
            <v>14.09</v>
          </cell>
          <cell r="G54">
            <v>14.81</v>
          </cell>
          <cell r="H54">
            <v>15.57</v>
          </cell>
          <cell r="I54">
            <v>970.75</v>
          </cell>
          <cell r="J54">
            <v>1245.69</v>
          </cell>
          <cell r="K54">
            <v>2103.2800000000002</v>
          </cell>
          <cell r="L54">
            <v>2698.98</v>
          </cell>
        </row>
        <row r="55">
          <cell r="A55">
            <v>280</v>
          </cell>
          <cell r="B55" t="str">
            <v>40 Hours</v>
          </cell>
          <cell r="C55">
            <v>12.19</v>
          </cell>
          <cell r="D55">
            <v>12.82</v>
          </cell>
          <cell r="E55">
            <v>13.47</v>
          </cell>
          <cell r="F55">
            <v>14.16</v>
          </cell>
          <cell r="G55">
            <v>14.89</v>
          </cell>
          <cell r="H55">
            <v>15.65</v>
          </cell>
          <cell r="I55">
            <v>975.6</v>
          </cell>
          <cell r="J55">
            <v>1251.9100000000001</v>
          </cell>
          <cell r="K55">
            <v>2113.8000000000002</v>
          </cell>
          <cell r="L55">
            <v>2712.48</v>
          </cell>
        </row>
        <row r="56">
          <cell r="A56">
            <v>281</v>
          </cell>
          <cell r="B56" t="str">
            <v>40 Hours</v>
          </cell>
          <cell r="C56">
            <v>12.26</v>
          </cell>
          <cell r="D56">
            <v>12.88</v>
          </cell>
          <cell r="E56">
            <v>13.54</v>
          </cell>
          <cell r="F56">
            <v>14.23</v>
          </cell>
          <cell r="G56">
            <v>14.96</v>
          </cell>
          <cell r="H56">
            <v>15.73</v>
          </cell>
          <cell r="I56">
            <v>980.48</v>
          </cell>
          <cell r="J56">
            <v>1258.17</v>
          </cell>
          <cell r="K56">
            <v>2124.37</v>
          </cell>
          <cell r="L56">
            <v>2726.04</v>
          </cell>
        </row>
        <row r="57">
          <cell r="A57">
            <v>282</v>
          </cell>
          <cell r="B57" t="str">
            <v>40 Hours</v>
          </cell>
          <cell r="C57">
            <v>12.32</v>
          </cell>
          <cell r="D57">
            <v>12.95</v>
          </cell>
          <cell r="E57">
            <v>13.61</v>
          </cell>
          <cell r="F57">
            <v>14.31</v>
          </cell>
          <cell r="G57">
            <v>15.04</v>
          </cell>
          <cell r="H57">
            <v>15.81</v>
          </cell>
          <cell r="I57">
            <v>985.38</v>
          </cell>
          <cell r="J57">
            <v>1264.46</v>
          </cell>
          <cell r="K57">
            <v>2134.9899999999998</v>
          </cell>
          <cell r="L57">
            <v>2739.67</v>
          </cell>
        </row>
        <row r="58">
          <cell r="A58">
            <v>283</v>
          </cell>
          <cell r="B58" t="str">
            <v>40 Hours</v>
          </cell>
          <cell r="C58">
            <v>12.38</v>
          </cell>
          <cell r="D58">
            <v>13.01</v>
          </cell>
          <cell r="E58">
            <v>13.68</v>
          </cell>
          <cell r="F58">
            <v>14.38</v>
          </cell>
          <cell r="G58">
            <v>15.11</v>
          </cell>
          <cell r="H58">
            <v>15.88</v>
          </cell>
          <cell r="I58">
            <v>990.31</v>
          </cell>
          <cell r="J58">
            <v>1270.79</v>
          </cell>
          <cell r="K58">
            <v>2145.66</v>
          </cell>
          <cell r="L58">
            <v>2753.37</v>
          </cell>
        </row>
        <row r="59">
          <cell r="A59">
            <v>284</v>
          </cell>
          <cell r="B59" t="str">
            <v>40 Hours</v>
          </cell>
          <cell r="C59">
            <v>12.44</v>
          </cell>
          <cell r="D59">
            <v>13.08</v>
          </cell>
          <cell r="E59">
            <v>13.75</v>
          </cell>
          <cell r="F59">
            <v>14.45</v>
          </cell>
          <cell r="G59">
            <v>15.19</v>
          </cell>
          <cell r="H59">
            <v>15.96</v>
          </cell>
          <cell r="I59">
            <v>995.26</v>
          </cell>
          <cell r="J59">
            <v>1277.1400000000001</v>
          </cell>
          <cell r="K59">
            <v>2156.39</v>
          </cell>
          <cell r="L59">
            <v>2767.14</v>
          </cell>
        </row>
        <row r="60">
          <cell r="A60">
            <v>285</v>
          </cell>
          <cell r="B60" t="str">
            <v>40 Hours</v>
          </cell>
          <cell r="C60">
            <v>12.5</v>
          </cell>
          <cell r="D60">
            <v>13.14</v>
          </cell>
          <cell r="E60">
            <v>13.81</v>
          </cell>
          <cell r="F60">
            <v>14.52</v>
          </cell>
          <cell r="G60">
            <v>15.26</v>
          </cell>
          <cell r="H60">
            <v>16.04</v>
          </cell>
          <cell r="I60">
            <v>1000.23</v>
          </cell>
          <cell r="J60">
            <v>1283.53</v>
          </cell>
          <cell r="K60">
            <v>2167.17</v>
          </cell>
          <cell r="L60">
            <v>2780.97</v>
          </cell>
        </row>
        <row r="61">
          <cell r="A61">
            <v>286</v>
          </cell>
          <cell r="B61" t="str">
            <v>40 Hours</v>
          </cell>
          <cell r="C61">
            <v>12.57</v>
          </cell>
          <cell r="D61">
            <v>13.21</v>
          </cell>
          <cell r="E61">
            <v>13.88</v>
          </cell>
          <cell r="F61">
            <v>14.59</v>
          </cell>
          <cell r="G61">
            <v>15.34</v>
          </cell>
          <cell r="H61">
            <v>16.12</v>
          </cell>
          <cell r="I61">
            <v>1005.24</v>
          </cell>
          <cell r="J61">
            <v>1289.94</v>
          </cell>
          <cell r="K61">
            <v>2178.0100000000002</v>
          </cell>
          <cell r="L61">
            <v>2794.88</v>
          </cell>
        </row>
        <row r="62">
          <cell r="A62">
            <v>287</v>
          </cell>
          <cell r="B62" t="str">
            <v>40 Hours</v>
          </cell>
          <cell r="C62">
            <v>12.63</v>
          </cell>
          <cell r="D62">
            <v>13.27</v>
          </cell>
          <cell r="E62">
            <v>13.95</v>
          </cell>
          <cell r="F62">
            <v>14.67</v>
          </cell>
          <cell r="G62">
            <v>15.42</v>
          </cell>
          <cell r="H62">
            <v>16.2</v>
          </cell>
          <cell r="I62">
            <v>1010.26</v>
          </cell>
          <cell r="J62">
            <v>1296.3900000000001</v>
          </cell>
          <cell r="K62">
            <v>2188.9</v>
          </cell>
          <cell r="L62">
            <v>2808.85</v>
          </cell>
        </row>
        <row r="63">
          <cell r="A63">
            <v>288</v>
          </cell>
          <cell r="B63" t="str">
            <v>40 Hours</v>
          </cell>
          <cell r="C63">
            <v>12.69</v>
          </cell>
          <cell r="D63">
            <v>13.34</v>
          </cell>
          <cell r="E63">
            <v>14.02</v>
          </cell>
          <cell r="F63">
            <v>14.74</v>
          </cell>
          <cell r="G63">
            <v>15.49</v>
          </cell>
          <cell r="H63">
            <v>16.29</v>
          </cell>
          <cell r="I63">
            <v>1015.31</v>
          </cell>
          <cell r="J63">
            <v>1302.8800000000001</v>
          </cell>
          <cell r="K63">
            <v>2199.84</v>
          </cell>
          <cell r="L63">
            <v>2822.9</v>
          </cell>
        </row>
        <row r="64">
          <cell r="A64">
            <v>289</v>
          </cell>
          <cell r="B64" t="str">
            <v>40 Hours</v>
          </cell>
          <cell r="C64">
            <v>12.75</v>
          </cell>
          <cell r="D64">
            <v>13.41</v>
          </cell>
          <cell r="E64">
            <v>14.09</v>
          </cell>
          <cell r="F64">
            <v>14.81</v>
          </cell>
          <cell r="G64">
            <v>15.57</v>
          </cell>
          <cell r="H64">
            <v>16.37</v>
          </cell>
          <cell r="I64">
            <v>1020.39</v>
          </cell>
          <cell r="J64">
            <v>1309.3900000000001</v>
          </cell>
          <cell r="K64">
            <v>2210.84</v>
          </cell>
          <cell r="L64">
            <v>2837.01</v>
          </cell>
        </row>
        <row r="65">
          <cell r="A65">
            <v>290</v>
          </cell>
          <cell r="B65" t="str">
            <v>40 Hours</v>
          </cell>
          <cell r="C65">
            <v>12.82</v>
          </cell>
          <cell r="D65">
            <v>13.47</v>
          </cell>
          <cell r="E65">
            <v>14.16</v>
          </cell>
          <cell r="F65">
            <v>14.89</v>
          </cell>
          <cell r="G65">
            <v>15.65</v>
          </cell>
          <cell r="H65">
            <v>16.45</v>
          </cell>
          <cell r="I65">
            <v>1025.49</v>
          </cell>
          <cell r="J65">
            <v>1315.94</v>
          </cell>
          <cell r="K65">
            <v>2221.9</v>
          </cell>
          <cell r="L65">
            <v>2851.2</v>
          </cell>
        </row>
        <row r="66">
          <cell r="A66">
            <v>291</v>
          </cell>
          <cell r="B66" t="str">
            <v>40 Hours</v>
          </cell>
          <cell r="C66">
            <v>12.88</v>
          </cell>
          <cell r="D66">
            <v>13.54</v>
          </cell>
          <cell r="E66">
            <v>14.23</v>
          </cell>
          <cell r="F66">
            <v>14.96</v>
          </cell>
          <cell r="G66">
            <v>15.73</v>
          </cell>
          <cell r="H66">
            <v>16.53</v>
          </cell>
          <cell r="I66">
            <v>1030.6199999999999</v>
          </cell>
          <cell r="J66">
            <v>1322.52</v>
          </cell>
          <cell r="K66">
            <v>2233.0100000000002</v>
          </cell>
          <cell r="L66">
            <v>2865.45</v>
          </cell>
        </row>
        <row r="67">
          <cell r="A67">
            <v>292</v>
          </cell>
          <cell r="B67" t="str">
            <v>40 Hours</v>
          </cell>
          <cell r="C67">
            <v>12.95</v>
          </cell>
          <cell r="D67">
            <v>13.61</v>
          </cell>
          <cell r="E67">
            <v>14.31</v>
          </cell>
          <cell r="F67">
            <v>15.04</v>
          </cell>
          <cell r="G67">
            <v>15.81</v>
          </cell>
          <cell r="H67">
            <v>16.61</v>
          </cell>
          <cell r="I67">
            <v>1035.77</v>
          </cell>
          <cell r="J67">
            <v>1329.13</v>
          </cell>
          <cell r="K67">
            <v>2244.17</v>
          </cell>
          <cell r="L67">
            <v>2879.78</v>
          </cell>
        </row>
        <row r="68">
          <cell r="A68">
            <v>293</v>
          </cell>
          <cell r="B68" t="str">
            <v>40 Hours</v>
          </cell>
          <cell r="C68">
            <v>13.01</v>
          </cell>
          <cell r="D68">
            <v>13.68</v>
          </cell>
          <cell r="E68">
            <v>14.38</v>
          </cell>
          <cell r="F68">
            <v>15.11</v>
          </cell>
          <cell r="G68">
            <v>15.88</v>
          </cell>
          <cell r="H68">
            <v>16.7</v>
          </cell>
          <cell r="I68">
            <v>1040.95</v>
          </cell>
          <cell r="J68">
            <v>1335.77</v>
          </cell>
          <cell r="K68">
            <v>2255.39</v>
          </cell>
          <cell r="L68">
            <v>2894.18</v>
          </cell>
        </row>
        <row r="69">
          <cell r="A69">
            <v>294</v>
          </cell>
          <cell r="B69" t="str">
            <v>40 Hours</v>
          </cell>
          <cell r="C69">
            <v>13.08</v>
          </cell>
          <cell r="D69">
            <v>13.75</v>
          </cell>
          <cell r="E69">
            <v>14.45</v>
          </cell>
          <cell r="F69">
            <v>15.19</v>
          </cell>
          <cell r="G69">
            <v>15.96</v>
          </cell>
          <cell r="H69">
            <v>16.78</v>
          </cell>
          <cell r="I69">
            <v>1046.1600000000001</v>
          </cell>
          <cell r="J69">
            <v>1342.45</v>
          </cell>
          <cell r="K69">
            <v>2266.67</v>
          </cell>
          <cell r="L69">
            <v>2908.65</v>
          </cell>
        </row>
        <row r="70">
          <cell r="A70">
            <v>295</v>
          </cell>
          <cell r="B70" t="str">
            <v>40 Hours</v>
          </cell>
          <cell r="C70">
            <v>13.14</v>
          </cell>
          <cell r="D70">
            <v>13.81</v>
          </cell>
          <cell r="E70">
            <v>14.52</v>
          </cell>
          <cell r="F70">
            <v>15.26</v>
          </cell>
          <cell r="G70">
            <v>16.04</v>
          </cell>
          <cell r="H70">
            <v>16.86</v>
          </cell>
          <cell r="I70">
            <v>1051.3900000000001</v>
          </cell>
          <cell r="J70">
            <v>1349.17</v>
          </cell>
          <cell r="K70">
            <v>2278</v>
          </cell>
          <cell r="L70">
            <v>2923.19</v>
          </cell>
        </row>
        <row r="71">
          <cell r="A71">
            <v>296</v>
          </cell>
          <cell r="B71" t="str">
            <v>40 Hours</v>
          </cell>
          <cell r="C71">
            <v>13.21</v>
          </cell>
          <cell r="D71">
            <v>13.88</v>
          </cell>
          <cell r="E71">
            <v>14.59</v>
          </cell>
          <cell r="F71">
            <v>15.34</v>
          </cell>
          <cell r="G71">
            <v>16.12</v>
          </cell>
          <cell r="H71">
            <v>16.95</v>
          </cell>
          <cell r="I71">
            <v>1056.6400000000001</v>
          </cell>
          <cell r="J71">
            <v>1355.91</v>
          </cell>
          <cell r="K71">
            <v>2289.39</v>
          </cell>
          <cell r="L71">
            <v>2937.81</v>
          </cell>
        </row>
        <row r="72">
          <cell r="A72">
            <v>297</v>
          </cell>
          <cell r="B72" t="str">
            <v>40 Hours</v>
          </cell>
          <cell r="C72">
            <v>13.27</v>
          </cell>
          <cell r="D72">
            <v>13.95</v>
          </cell>
          <cell r="E72">
            <v>14.67</v>
          </cell>
          <cell r="F72">
            <v>15.42</v>
          </cell>
          <cell r="G72">
            <v>16.2</v>
          </cell>
          <cell r="H72">
            <v>17.03</v>
          </cell>
          <cell r="I72">
            <v>1061.93</v>
          </cell>
          <cell r="J72">
            <v>1362.69</v>
          </cell>
          <cell r="K72">
            <v>2300.84</v>
          </cell>
          <cell r="L72">
            <v>2952.5</v>
          </cell>
        </row>
        <row r="73">
          <cell r="A73">
            <v>298</v>
          </cell>
          <cell r="B73" t="str">
            <v>40 Hours</v>
          </cell>
          <cell r="C73">
            <v>13.34</v>
          </cell>
          <cell r="D73">
            <v>14.02</v>
          </cell>
          <cell r="E73">
            <v>14.74</v>
          </cell>
          <cell r="F73">
            <v>15.49</v>
          </cell>
          <cell r="G73">
            <v>16.29</v>
          </cell>
          <cell r="H73">
            <v>17.12</v>
          </cell>
          <cell r="I73">
            <v>1067.24</v>
          </cell>
          <cell r="J73">
            <v>1369.5</v>
          </cell>
          <cell r="K73">
            <v>2312.34</v>
          </cell>
          <cell r="L73">
            <v>2967.26</v>
          </cell>
        </row>
        <row r="74">
          <cell r="A74">
            <v>299</v>
          </cell>
          <cell r="B74" t="str">
            <v>40 Hours</v>
          </cell>
          <cell r="C74">
            <v>13.41</v>
          </cell>
          <cell r="D74">
            <v>14.09</v>
          </cell>
          <cell r="E74">
            <v>14.81</v>
          </cell>
          <cell r="F74">
            <v>15.57</v>
          </cell>
          <cell r="G74">
            <v>16.37</v>
          </cell>
          <cell r="H74">
            <v>17.2</v>
          </cell>
          <cell r="I74">
            <v>1072.57</v>
          </cell>
          <cell r="J74">
            <v>1376.35</v>
          </cell>
          <cell r="K74">
            <v>2323.91</v>
          </cell>
          <cell r="L74">
            <v>2982.1</v>
          </cell>
        </row>
        <row r="75">
          <cell r="A75">
            <v>300</v>
          </cell>
          <cell r="B75" t="str">
            <v>40 Hours</v>
          </cell>
          <cell r="C75">
            <v>13.47</v>
          </cell>
          <cell r="D75">
            <v>14.16</v>
          </cell>
          <cell r="E75">
            <v>14.89</v>
          </cell>
          <cell r="F75">
            <v>15.65</v>
          </cell>
          <cell r="G75">
            <v>16.45</v>
          </cell>
          <cell r="H75">
            <v>17.29</v>
          </cell>
          <cell r="I75">
            <v>1077.93</v>
          </cell>
          <cell r="J75">
            <v>1383.23</v>
          </cell>
          <cell r="K75">
            <v>2335.5300000000002</v>
          </cell>
          <cell r="L75">
            <v>2997.01</v>
          </cell>
        </row>
        <row r="76">
          <cell r="A76">
            <v>301</v>
          </cell>
          <cell r="B76" t="str">
            <v>40 Hours</v>
          </cell>
          <cell r="C76">
            <v>13.54</v>
          </cell>
          <cell r="D76">
            <v>14.23</v>
          </cell>
          <cell r="E76">
            <v>14.96</v>
          </cell>
          <cell r="F76">
            <v>15.73</v>
          </cell>
          <cell r="G76">
            <v>16.53</v>
          </cell>
          <cell r="H76">
            <v>17.38</v>
          </cell>
          <cell r="I76">
            <v>1083.32</v>
          </cell>
          <cell r="J76">
            <v>1390.15</v>
          </cell>
          <cell r="K76">
            <v>2347.1999999999998</v>
          </cell>
          <cell r="L76">
            <v>3011.99</v>
          </cell>
        </row>
        <row r="77">
          <cell r="A77">
            <v>302</v>
          </cell>
          <cell r="B77" t="str">
            <v>40 Hours</v>
          </cell>
          <cell r="C77">
            <v>13.61</v>
          </cell>
          <cell r="D77">
            <v>14.31</v>
          </cell>
          <cell r="E77">
            <v>15.04</v>
          </cell>
          <cell r="F77">
            <v>15.81</v>
          </cell>
          <cell r="G77">
            <v>16.61</v>
          </cell>
          <cell r="H77">
            <v>17.46</v>
          </cell>
          <cell r="I77">
            <v>1088.74</v>
          </cell>
          <cell r="J77">
            <v>1397.1</v>
          </cell>
          <cell r="K77">
            <v>2358.94</v>
          </cell>
          <cell r="L77">
            <v>3027.05</v>
          </cell>
        </row>
        <row r="78">
          <cell r="A78">
            <v>303</v>
          </cell>
          <cell r="B78" t="str">
            <v>40 Hours</v>
          </cell>
          <cell r="C78">
            <v>13.68</v>
          </cell>
          <cell r="D78">
            <v>14.38</v>
          </cell>
          <cell r="E78">
            <v>15.11</v>
          </cell>
          <cell r="F78">
            <v>15.88</v>
          </cell>
          <cell r="G78">
            <v>16.7</v>
          </cell>
          <cell r="H78">
            <v>17.55</v>
          </cell>
          <cell r="I78">
            <v>1094.18</v>
          </cell>
          <cell r="J78">
            <v>1404.09</v>
          </cell>
          <cell r="K78">
            <v>2370.73</v>
          </cell>
          <cell r="L78">
            <v>3042.19</v>
          </cell>
        </row>
        <row r="79">
          <cell r="A79">
            <v>304</v>
          </cell>
          <cell r="B79" t="str">
            <v>40 Hours</v>
          </cell>
          <cell r="C79">
            <v>13.75</v>
          </cell>
          <cell r="D79">
            <v>14.45</v>
          </cell>
          <cell r="E79">
            <v>15.19</v>
          </cell>
          <cell r="F79">
            <v>15.96</v>
          </cell>
          <cell r="G79">
            <v>16.78</v>
          </cell>
          <cell r="H79">
            <v>17.64</v>
          </cell>
          <cell r="I79">
            <v>1099.6600000000001</v>
          </cell>
          <cell r="J79">
            <v>1411.11</v>
          </cell>
          <cell r="K79">
            <v>2382.59</v>
          </cell>
          <cell r="L79">
            <v>3057.4</v>
          </cell>
        </row>
        <row r="80">
          <cell r="A80">
            <v>305</v>
          </cell>
          <cell r="B80" t="str">
            <v>40 Hours</v>
          </cell>
          <cell r="C80">
            <v>13.81</v>
          </cell>
          <cell r="D80">
            <v>14.52</v>
          </cell>
          <cell r="E80">
            <v>15.26</v>
          </cell>
          <cell r="F80">
            <v>16.04</v>
          </cell>
          <cell r="G80">
            <v>16.86</v>
          </cell>
          <cell r="H80">
            <v>17.73</v>
          </cell>
          <cell r="I80">
            <v>1105.1500000000001</v>
          </cell>
          <cell r="J80">
            <v>1418.16</v>
          </cell>
          <cell r="K80">
            <v>2394.5</v>
          </cell>
          <cell r="L80">
            <v>3072.69</v>
          </cell>
        </row>
        <row r="81">
          <cell r="A81">
            <v>306</v>
          </cell>
          <cell r="B81" t="str">
            <v>40 Hours</v>
          </cell>
          <cell r="C81">
            <v>13.88</v>
          </cell>
          <cell r="D81">
            <v>14.59</v>
          </cell>
          <cell r="E81">
            <v>15.34</v>
          </cell>
          <cell r="F81">
            <v>16.12</v>
          </cell>
          <cell r="G81">
            <v>16.95</v>
          </cell>
          <cell r="H81">
            <v>17.82</v>
          </cell>
          <cell r="I81">
            <v>1110.68</v>
          </cell>
          <cell r="J81">
            <v>1425.25</v>
          </cell>
          <cell r="K81">
            <v>2406.4699999999998</v>
          </cell>
          <cell r="L81">
            <v>3088.05</v>
          </cell>
        </row>
        <row r="82">
          <cell r="A82">
            <v>307</v>
          </cell>
          <cell r="B82" t="str">
            <v>40 Hours</v>
          </cell>
          <cell r="C82">
            <v>13.95</v>
          </cell>
          <cell r="D82">
            <v>14.67</v>
          </cell>
          <cell r="E82">
            <v>15.42</v>
          </cell>
          <cell r="F82">
            <v>16.2</v>
          </cell>
          <cell r="G82">
            <v>17.03</v>
          </cell>
          <cell r="H82">
            <v>17.899999999999999</v>
          </cell>
          <cell r="I82">
            <v>1116.23</v>
          </cell>
          <cell r="J82">
            <v>1432.38</v>
          </cell>
          <cell r="K82">
            <v>2418.5100000000002</v>
          </cell>
          <cell r="L82">
            <v>3103.49</v>
          </cell>
        </row>
        <row r="83">
          <cell r="A83">
            <v>308</v>
          </cell>
          <cell r="B83" t="str">
            <v>40 Hours</v>
          </cell>
          <cell r="C83">
            <v>14.02</v>
          </cell>
          <cell r="D83">
            <v>14.74</v>
          </cell>
          <cell r="E83">
            <v>15.49</v>
          </cell>
          <cell r="F83">
            <v>16.29</v>
          </cell>
          <cell r="G83">
            <v>17.12</v>
          </cell>
          <cell r="H83">
            <v>17.989999999999998</v>
          </cell>
          <cell r="I83">
            <v>1121.81</v>
          </cell>
          <cell r="J83">
            <v>1439.54</v>
          </cell>
          <cell r="K83">
            <v>2430.6</v>
          </cell>
          <cell r="L83">
            <v>3119.01</v>
          </cell>
        </row>
        <row r="84">
          <cell r="A84">
            <v>309</v>
          </cell>
          <cell r="B84" t="str">
            <v>40 Hours</v>
          </cell>
          <cell r="C84">
            <v>14.09</v>
          </cell>
          <cell r="D84">
            <v>14.81</v>
          </cell>
          <cell r="E84">
            <v>15.57</v>
          </cell>
          <cell r="F84">
            <v>16.37</v>
          </cell>
          <cell r="G84">
            <v>17.2</v>
          </cell>
          <cell r="H84">
            <v>18.079999999999998</v>
          </cell>
          <cell r="I84">
            <v>1127.42</v>
          </cell>
          <cell r="J84">
            <v>1446.74</v>
          </cell>
          <cell r="K84">
            <v>2442.75</v>
          </cell>
          <cell r="L84">
            <v>3134.6</v>
          </cell>
        </row>
        <row r="85">
          <cell r="A85">
            <v>310</v>
          </cell>
          <cell r="B85" t="str">
            <v>40 Hours</v>
          </cell>
          <cell r="C85">
            <v>14.16</v>
          </cell>
          <cell r="D85">
            <v>14.89</v>
          </cell>
          <cell r="E85">
            <v>15.65</v>
          </cell>
          <cell r="F85">
            <v>16.45</v>
          </cell>
          <cell r="G85">
            <v>17.29</v>
          </cell>
          <cell r="H85">
            <v>18.170000000000002</v>
          </cell>
          <cell r="I85">
            <v>1133.06</v>
          </cell>
          <cell r="J85">
            <v>1453.97</v>
          </cell>
          <cell r="K85">
            <v>2454.96</v>
          </cell>
          <cell r="L85">
            <v>3150.27</v>
          </cell>
        </row>
        <row r="86">
          <cell r="A86">
            <v>311</v>
          </cell>
          <cell r="B86" t="str">
            <v>40 Hours</v>
          </cell>
          <cell r="C86">
            <v>14.23</v>
          </cell>
          <cell r="D86">
            <v>14.96</v>
          </cell>
          <cell r="E86">
            <v>15.73</v>
          </cell>
          <cell r="F86">
            <v>16.53</v>
          </cell>
          <cell r="G86">
            <v>17.38</v>
          </cell>
          <cell r="H86">
            <v>18.27</v>
          </cell>
          <cell r="I86">
            <v>1138.73</v>
          </cell>
          <cell r="J86">
            <v>1461.24</v>
          </cell>
          <cell r="K86">
            <v>2467.2399999999998</v>
          </cell>
          <cell r="L86">
            <v>3166.03</v>
          </cell>
        </row>
        <row r="87">
          <cell r="A87">
            <v>312</v>
          </cell>
          <cell r="B87" t="str">
            <v>40 Hours</v>
          </cell>
          <cell r="C87">
            <v>14.31</v>
          </cell>
          <cell r="D87">
            <v>15.04</v>
          </cell>
          <cell r="E87">
            <v>15.81</v>
          </cell>
          <cell r="F87">
            <v>16.61</v>
          </cell>
          <cell r="G87">
            <v>17.46</v>
          </cell>
          <cell r="H87">
            <v>18.36</v>
          </cell>
          <cell r="I87">
            <v>1144.42</v>
          </cell>
          <cell r="J87">
            <v>1468.55</v>
          </cell>
          <cell r="K87">
            <v>2479.58</v>
          </cell>
          <cell r="L87">
            <v>3181.86</v>
          </cell>
        </row>
        <row r="88">
          <cell r="A88">
            <v>313</v>
          </cell>
          <cell r="B88" t="str">
            <v>40 Hours</v>
          </cell>
          <cell r="C88">
            <v>14.38</v>
          </cell>
          <cell r="D88">
            <v>15.11</v>
          </cell>
          <cell r="E88">
            <v>15.88</v>
          </cell>
          <cell r="F88">
            <v>16.7</v>
          </cell>
          <cell r="G88">
            <v>17.55</v>
          </cell>
          <cell r="H88">
            <v>18.45</v>
          </cell>
          <cell r="I88">
            <v>1150.1400000000001</v>
          </cell>
          <cell r="J88">
            <v>1475.89</v>
          </cell>
          <cell r="K88">
            <v>2491.9699999999998</v>
          </cell>
          <cell r="L88">
            <v>3197.77</v>
          </cell>
        </row>
        <row r="89">
          <cell r="A89">
            <v>314</v>
          </cell>
          <cell r="B89" t="str">
            <v>40 Hours</v>
          </cell>
          <cell r="C89">
            <v>14.45</v>
          </cell>
          <cell r="D89">
            <v>15.19</v>
          </cell>
          <cell r="E89">
            <v>15.96</v>
          </cell>
          <cell r="F89">
            <v>16.78</v>
          </cell>
          <cell r="G89">
            <v>17.64</v>
          </cell>
          <cell r="H89">
            <v>18.54</v>
          </cell>
          <cell r="I89">
            <v>1155.8900000000001</v>
          </cell>
          <cell r="J89">
            <v>1483.27</v>
          </cell>
          <cell r="K89">
            <v>2504.4299999999998</v>
          </cell>
          <cell r="L89">
            <v>3213.75</v>
          </cell>
        </row>
        <row r="90">
          <cell r="A90">
            <v>315</v>
          </cell>
          <cell r="B90" t="str">
            <v>40 Hours</v>
          </cell>
          <cell r="C90">
            <v>14.52</v>
          </cell>
          <cell r="D90">
            <v>15.26</v>
          </cell>
          <cell r="E90">
            <v>16.04</v>
          </cell>
          <cell r="F90">
            <v>16.86</v>
          </cell>
          <cell r="G90">
            <v>17.73</v>
          </cell>
          <cell r="H90">
            <v>18.63</v>
          </cell>
          <cell r="I90">
            <v>1161.67</v>
          </cell>
          <cell r="J90">
            <v>1490.69</v>
          </cell>
          <cell r="K90">
            <v>2516.96</v>
          </cell>
          <cell r="L90">
            <v>3229.82</v>
          </cell>
        </row>
        <row r="91">
          <cell r="A91">
            <v>316</v>
          </cell>
          <cell r="B91" t="str">
            <v>40 Hours</v>
          </cell>
          <cell r="C91">
            <v>14.59</v>
          </cell>
          <cell r="D91">
            <v>15.34</v>
          </cell>
          <cell r="E91">
            <v>16.12</v>
          </cell>
          <cell r="F91">
            <v>16.95</v>
          </cell>
          <cell r="G91">
            <v>17.82</v>
          </cell>
          <cell r="H91">
            <v>18.73</v>
          </cell>
          <cell r="I91">
            <v>1167.48</v>
          </cell>
          <cell r="J91">
            <v>1498.14</v>
          </cell>
          <cell r="K91">
            <v>2529.54</v>
          </cell>
          <cell r="L91">
            <v>3245.97</v>
          </cell>
        </row>
        <row r="92">
          <cell r="A92">
            <v>317</v>
          </cell>
          <cell r="B92" t="str">
            <v>40 Hours</v>
          </cell>
          <cell r="C92">
            <v>14.67</v>
          </cell>
          <cell r="D92">
            <v>15.42</v>
          </cell>
          <cell r="E92">
            <v>16.2</v>
          </cell>
          <cell r="F92">
            <v>17.03</v>
          </cell>
          <cell r="G92">
            <v>17.899999999999999</v>
          </cell>
          <cell r="H92">
            <v>18.82</v>
          </cell>
          <cell r="I92">
            <v>1173.32</v>
          </cell>
          <cell r="J92">
            <v>1505.63</v>
          </cell>
          <cell r="K92">
            <v>2542.19</v>
          </cell>
          <cell r="L92">
            <v>3262.2</v>
          </cell>
        </row>
        <row r="93">
          <cell r="A93">
            <v>318</v>
          </cell>
          <cell r="B93" t="str">
            <v>40 Hours</v>
          </cell>
          <cell r="C93">
            <v>14.74</v>
          </cell>
          <cell r="D93">
            <v>15.49</v>
          </cell>
          <cell r="E93">
            <v>16.29</v>
          </cell>
          <cell r="F93">
            <v>17.12</v>
          </cell>
          <cell r="G93">
            <v>17.989999999999998</v>
          </cell>
          <cell r="H93">
            <v>18.91</v>
          </cell>
          <cell r="I93">
            <v>1179.18</v>
          </cell>
          <cell r="J93">
            <v>1513.16</v>
          </cell>
          <cell r="K93">
            <v>2554.9</v>
          </cell>
          <cell r="L93">
            <v>3278.51</v>
          </cell>
        </row>
        <row r="94">
          <cell r="A94">
            <v>319</v>
          </cell>
          <cell r="B94" t="str">
            <v>40 Hours</v>
          </cell>
          <cell r="C94">
            <v>14.81</v>
          </cell>
          <cell r="D94">
            <v>15.57</v>
          </cell>
          <cell r="E94">
            <v>16.37</v>
          </cell>
          <cell r="F94">
            <v>17.2</v>
          </cell>
          <cell r="G94">
            <v>18.079999999999998</v>
          </cell>
          <cell r="H94">
            <v>19.010000000000002</v>
          </cell>
          <cell r="I94">
            <v>1185.08</v>
          </cell>
          <cell r="J94">
            <v>1520.73</v>
          </cell>
          <cell r="K94">
            <v>2567.67</v>
          </cell>
          <cell r="L94">
            <v>3294.91</v>
          </cell>
        </row>
        <row r="95">
          <cell r="A95">
            <v>320</v>
          </cell>
          <cell r="B95" t="str">
            <v>40 Hours</v>
          </cell>
          <cell r="C95">
            <v>14.89</v>
          </cell>
          <cell r="D95">
            <v>15.65</v>
          </cell>
          <cell r="E95">
            <v>16.45</v>
          </cell>
          <cell r="F95">
            <v>17.29</v>
          </cell>
          <cell r="G95">
            <v>18.170000000000002</v>
          </cell>
          <cell r="H95">
            <v>19.100000000000001</v>
          </cell>
          <cell r="I95">
            <v>1191.01</v>
          </cell>
          <cell r="J95">
            <v>1528.33</v>
          </cell>
          <cell r="K95">
            <v>2580.5100000000002</v>
          </cell>
          <cell r="L95">
            <v>3311.38</v>
          </cell>
        </row>
        <row r="96">
          <cell r="A96">
            <v>321</v>
          </cell>
          <cell r="B96" t="str">
            <v>40 Hours</v>
          </cell>
          <cell r="C96">
            <v>14.96</v>
          </cell>
          <cell r="D96">
            <v>15.73</v>
          </cell>
          <cell r="E96">
            <v>16.53</v>
          </cell>
          <cell r="F96">
            <v>17.38</v>
          </cell>
          <cell r="G96">
            <v>18.27</v>
          </cell>
          <cell r="H96">
            <v>19.2</v>
          </cell>
          <cell r="I96">
            <v>1196.96</v>
          </cell>
          <cell r="J96">
            <v>1535.97</v>
          </cell>
          <cell r="K96">
            <v>2593.41</v>
          </cell>
          <cell r="L96">
            <v>3327.94</v>
          </cell>
        </row>
        <row r="97">
          <cell r="A97">
            <v>322</v>
          </cell>
          <cell r="B97" t="str">
            <v>40 Hours</v>
          </cell>
          <cell r="C97">
            <v>15.04</v>
          </cell>
          <cell r="D97">
            <v>15.81</v>
          </cell>
          <cell r="E97">
            <v>16.61</v>
          </cell>
          <cell r="F97">
            <v>17.46</v>
          </cell>
          <cell r="G97">
            <v>18.36</v>
          </cell>
          <cell r="H97">
            <v>19.3</v>
          </cell>
          <cell r="I97">
            <v>1202.95</v>
          </cell>
          <cell r="J97">
            <v>1543.65</v>
          </cell>
          <cell r="K97">
            <v>2606.38</v>
          </cell>
          <cell r="L97">
            <v>3344.58</v>
          </cell>
        </row>
        <row r="98">
          <cell r="A98">
            <v>323</v>
          </cell>
          <cell r="B98" t="str">
            <v>40 Hours</v>
          </cell>
          <cell r="C98">
            <v>15.11</v>
          </cell>
          <cell r="D98">
            <v>15.88</v>
          </cell>
          <cell r="E98">
            <v>16.7</v>
          </cell>
          <cell r="F98">
            <v>17.55</v>
          </cell>
          <cell r="G98">
            <v>18.45</v>
          </cell>
          <cell r="H98">
            <v>19.39</v>
          </cell>
          <cell r="I98">
            <v>1208.96</v>
          </cell>
          <cell r="J98">
            <v>1551.37</v>
          </cell>
          <cell r="K98">
            <v>2619.41</v>
          </cell>
          <cell r="L98">
            <v>3361.3</v>
          </cell>
        </row>
        <row r="99">
          <cell r="A99">
            <v>324</v>
          </cell>
          <cell r="B99" t="str">
            <v>40 Hours</v>
          </cell>
          <cell r="C99">
            <v>15.19</v>
          </cell>
          <cell r="D99">
            <v>15.96</v>
          </cell>
          <cell r="E99">
            <v>16.78</v>
          </cell>
          <cell r="F99">
            <v>17.64</v>
          </cell>
          <cell r="G99">
            <v>18.54</v>
          </cell>
          <cell r="H99">
            <v>19.489999999999998</v>
          </cell>
          <cell r="I99">
            <v>1215</v>
          </cell>
          <cell r="J99">
            <v>1559.13</v>
          </cell>
          <cell r="K99">
            <v>2632.51</v>
          </cell>
          <cell r="L99">
            <v>3378.11</v>
          </cell>
        </row>
        <row r="100">
          <cell r="A100">
            <v>325</v>
          </cell>
          <cell r="B100" t="str">
            <v>40 Hours</v>
          </cell>
          <cell r="C100">
            <v>15.26</v>
          </cell>
          <cell r="D100">
            <v>16.04</v>
          </cell>
          <cell r="E100">
            <v>16.86</v>
          </cell>
          <cell r="F100">
            <v>17.73</v>
          </cell>
          <cell r="G100">
            <v>18.63</v>
          </cell>
          <cell r="H100">
            <v>19.59</v>
          </cell>
          <cell r="I100">
            <v>1221.08</v>
          </cell>
          <cell r="J100">
            <v>1566.92</v>
          </cell>
          <cell r="K100">
            <v>2645.67</v>
          </cell>
          <cell r="L100">
            <v>3395</v>
          </cell>
        </row>
        <row r="101">
          <cell r="A101">
            <v>326</v>
          </cell>
          <cell r="B101" t="str">
            <v>40 Hours</v>
          </cell>
          <cell r="C101">
            <v>15.34</v>
          </cell>
          <cell r="D101">
            <v>16.12</v>
          </cell>
          <cell r="E101">
            <v>16.95</v>
          </cell>
          <cell r="F101">
            <v>17.82</v>
          </cell>
          <cell r="G101">
            <v>18.73</v>
          </cell>
          <cell r="H101">
            <v>19.68</v>
          </cell>
          <cell r="I101">
            <v>1227.19</v>
          </cell>
          <cell r="J101">
            <v>1574.76</v>
          </cell>
          <cell r="K101">
            <v>2658.9</v>
          </cell>
          <cell r="L101">
            <v>3411.97</v>
          </cell>
        </row>
        <row r="102">
          <cell r="A102">
            <v>327</v>
          </cell>
          <cell r="B102" t="str">
            <v>40 Hours</v>
          </cell>
          <cell r="C102">
            <v>15.42</v>
          </cell>
          <cell r="D102">
            <v>16.2</v>
          </cell>
          <cell r="E102">
            <v>17.03</v>
          </cell>
          <cell r="F102">
            <v>17.899999999999999</v>
          </cell>
          <cell r="G102">
            <v>18.82</v>
          </cell>
          <cell r="H102">
            <v>19.78</v>
          </cell>
          <cell r="I102">
            <v>1233.32</v>
          </cell>
          <cell r="J102">
            <v>1582.63</v>
          </cell>
          <cell r="K102">
            <v>2672.2</v>
          </cell>
          <cell r="L102">
            <v>3429.03</v>
          </cell>
        </row>
        <row r="103">
          <cell r="A103">
            <v>328</v>
          </cell>
          <cell r="B103" t="str">
            <v>40 Hours</v>
          </cell>
          <cell r="C103">
            <v>15.49</v>
          </cell>
          <cell r="D103">
            <v>16.29</v>
          </cell>
          <cell r="E103">
            <v>17.12</v>
          </cell>
          <cell r="F103">
            <v>17.989999999999998</v>
          </cell>
          <cell r="G103">
            <v>18.91</v>
          </cell>
          <cell r="H103">
            <v>19.88</v>
          </cell>
          <cell r="I103">
            <v>1239.49</v>
          </cell>
          <cell r="J103">
            <v>1590.54</v>
          </cell>
          <cell r="K103">
            <v>2685.56</v>
          </cell>
          <cell r="L103">
            <v>3446.18</v>
          </cell>
        </row>
        <row r="104">
          <cell r="A104">
            <v>329</v>
          </cell>
          <cell r="B104" t="str">
            <v>40 Hours</v>
          </cell>
          <cell r="C104">
            <v>15.57</v>
          </cell>
          <cell r="D104">
            <v>16.37</v>
          </cell>
          <cell r="E104">
            <v>17.2</v>
          </cell>
          <cell r="F104">
            <v>18.079999999999998</v>
          </cell>
          <cell r="G104">
            <v>19.010000000000002</v>
          </cell>
          <cell r="H104">
            <v>19.98</v>
          </cell>
          <cell r="I104">
            <v>1245.69</v>
          </cell>
          <cell r="J104">
            <v>1598.5</v>
          </cell>
          <cell r="K104">
            <v>2698.98</v>
          </cell>
          <cell r="L104">
            <v>3463.41</v>
          </cell>
        </row>
        <row r="105">
          <cell r="A105">
            <v>330</v>
          </cell>
          <cell r="B105" t="str">
            <v>40 Hours</v>
          </cell>
          <cell r="C105">
            <v>15.65</v>
          </cell>
          <cell r="D105">
            <v>16.45</v>
          </cell>
          <cell r="E105">
            <v>17.29</v>
          </cell>
          <cell r="F105">
            <v>18.170000000000002</v>
          </cell>
          <cell r="G105">
            <v>19.100000000000001</v>
          </cell>
          <cell r="H105">
            <v>20.079999999999998</v>
          </cell>
          <cell r="I105">
            <v>1251.9100000000001</v>
          </cell>
          <cell r="J105">
            <v>1606.49</v>
          </cell>
          <cell r="K105">
            <v>2712.48</v>
          </cell>
          <cell r="L105">
            <v>3480.72</v>
          </cell>
        </row>
        <row r="106">
          <cell r="A106">
            <v>331</v>
          </cell>
          <cell r="B106" t="str">
            <v>40 Hours</v>
          </cell>
          <cell r="C106">
            <v>15.73</v>
          </cell>
          <cell r="D106">
            <v>16.53</v>
          </cell>
          <cell r="E106">
            <v>17.38</v>
          </cell>
          <cell r="F106">
            <v>18.27</v>
          </cell>
          <cell r="G106">
            <v>19.2</v>
          </cell>
          <cell r="H106">
            <v>20.18</v>
          </cell>
          <cell r="I106">
            <v>1258.17</v>
          </cell>
          <cell r="J106">
            <v>1614.52</v>
          </cell>
          <cell r="K106">
            <v>2726.04</v>
          </cell>
          <cell r="L106">
            <v>3498.13</v>
          </cell>
        </row>
        <row r="107">
          <cell r="A107">
            <v>332</v>
          </cell>
          <cell r="B107" t="str">
            <v>40 Hours</v>
          </cell>
          <cell r="C107">
            <v>15.81</v>
          </cell>
          <cell r="D107">
            <v>16.61</v>
          </cell>
          <cell r="E107">
            <v>17.46</v>
          </cell>
          <cell r="F107">
            <v>18.36</v>
          </cell>
          <cell r="G107">
            <v>19.3</v>
          </cell>
          <cell r="H107">
            <v>20.28</v>
          </cell>
          <cell r="I107">
            <v>1264.46</v>
          </cell>
          <cell r="J107">
            <v>1622.59</v>
          </cell>
          <cell r="K107">
            <v>2739.67</v>
          </cell>
          <cell r="L107">
            <v>3515.62</v>
          </cell>
        </row>
        <row r="108">
          <cell r="A108">
            <v>333</v>
          </cell>
          <cell r="B108" t="str">
            <v>40 Hours</v>
          </cell>
          <cell r="C108">
            <v>15.88</v>
          </cell>
          <cell r="D108">
            <v>16.7</v>
          </cell>
          <cell r="E108">
            <v>17.55</v>
          </cell>
          <cell r="F108">
            <v>18.45</v>
          </cell>
          <cell r="G108">
            <v>19.39</v>
          </cell>
          <cell r="H108">
            <v>20.38</v>
          </cell>
          <cell r="I108">
            <v>1270.79</v>
          </cell>
          <cell r="J108">
            <v>1630.71</v>
          </cell>
          <cell r="K108">
            <v>2753.37</v>
          </cell>
          <cell r="L108">
            <v>3533.2</v>
          </cell>
        </row>
        <row r="109">
          <cell r="A109">
            <v>334</v>
          </cell>
          <cell r="B109" t="str">
            <v>40 Hours</v>
          </cell>
          <cell r="C109">
            <v>15.96</v>
          </cell>
          <cell r="D109">
            <v>16.78</v>
          </cell>
          <cell r="E109">
            <v>17.64</v>
          </cell>
          <cell r="F109">
            <v>18.54</v>
          </cell>
          <cell r="G109">
            <v>19.489999999999998</v>
          </cell>
          <cell r="H109">
            <v>20.49</v>
          </cell>
          <cell r="I109">
            <v>1277.1400000000001</v>
          </cell>
          <cell r="J109">
            <v>1638.86</v>
          </cell>
          <cell r="K109">
            <v>2767.14</v>
          </cell>
          <cell r="L109">
            <v>3550.86</v>
          </cell>
        </row>
        <row r="110">
          <cell r="A110">
            <v>335</v>
          </cell>
          <cell r="B110" t="str">
            <v>40 Hours</v>
          </cell>
          <cell r="C110">
            <v>16.04</v>
          </cell>
          <cell r="D110">
            <v>16.86</v>
          </cell>
          <cell r="E110">
            <v>17.73</v>
          </cell>
          <cell r="F110">
            <v>18.63</v>
          </cell>
          <cell r="G110">
            <v>19.59</v>
          </cell>
          <cell r="H110">
            <v>20.59</v>
          </cell>
          <cell r="I110">
            <v>1283.53</v>
          </cell>
          <cell r="J110">
            <v>1647.05</v>
          </cell>
          <cell r="K110">
            <v>2780.97</v>
          </cell>
          <cell r="L110">
            <v>3568.62</v>
          </cell>
        </row>
        <row r="111">
          <cell r="A111">
            <v>336</v>
          </cell>
          <cell r="B111" t="str">
            <v>40 Hours</v>
          </cell>
          <cell r="C111">
            <v>16.12</v>
          </cell>
          <cell r="D111">
            <v>16.95</v>
          </cell>
          <cell r="E111">
            <v>17.82</v>
          </cell>
          <cell r="F111">
            <v>18.73</v>
          </cell>
          <cell r="G111">
            <v>19.68</v>
          </cell>
          <cell r="H111">
            <v>20.69</v>
          </cell>
          <cell r="I111">
            <v>1289.94</v>
          </cell>
          <cell r="J111">
            <v>1655.29</v>
          </cell>
          <cell r="K111">
            <v>2794.88</v>
          </cell>
          <cell r="L111">
            <v>3586.46</v>
          </cell>
        </row>
        <row r="112">
          <cell r="A112">
            <v>337</v>
          </cell>
          <cell r="B112" t="str">
            <v>40 Hours</v>
          </cell>
          <cell r="C112">
            <v>16.2</v>
          </cell>
          <cell r="D112">
            <v>17.03</v>
          </cell>
          <cell r="E112">
            <v>17.899999999999999</v>
          </cell>
          <cell r="F112">
            <v>18.82</v>
          </cell>
          <cell r="G112">
            <v>19.78</v>
          </cell>
          <cell r="H112">
            <v>20.79</v>
          </cell>
          <cell r="I112">
            <v>1296.3900000000001</v>
          </cell>
          <cell r="J112">
            <v>1663.57</v>
          </cell>
          <cell r="K112">
            <v>2808.85</v>
          </cell>
          <cell r="L112">
            <v>3604.39</v>
          </cell>
        </row>
        <row r="113">
          <cell r="A113">
            <v>338</v>
          </cell>
          <cell r="B113" t="str">
            <v>40 Hours</v>
          </cell>
          <cell r="C113">
            <v>16.29</v>
          </cell>
          <cell r="D113">
            <v>17.12</v>
          </cell>
          <cell r="E113">
            <v>17.989999999999998</v>
          </cell>
          <cell r="F113">
            <v>18.91</v>
          </cell>
          <cell r="G113">
            <v>19.88</v>
          </cell>
          <cell r="H113">
            <v>20.9</v>
          </cell>
          <cell r="I113">
            <v>1302.8800000000001</v>
          </cell>
          <cell r="J113">
            <v>1671.88</v>
          </cell>
          <cell r="K113">
            <v>2822.9</v>
          </cell>
          <cell r="L113">
            <v>3622.41</v>
          </cell>
        </row>
        <row r="114">
          <cell r="A114">
            <v>339</v>
          </cell>
          <cell r="B114" t="str">
            <v>40 Hours</v>
          </cell>
          <cell r="C114">
            <v>16.37</v>
          </cell>
          <cell r="D114">
            <v>17.2</v>
          </cell>
          <cell r="E114">
            <v>18.079999999999998</v>
          </cell>
          <cell r="F114">
            <v>19.010000000000002</v>
          </cell>
          <cell r="G114">
            <v>19.98</v>
          </cell>
          <cell r="H114">
            <v>21</v>
          </cell>
          <cell r="I114">
            <v>1309.3900000000001</v>
          </cell>
          <cell r="J114">
            <v>1680.24</v>
          </cell>
          <cell r="K114">
            <v>2837.01</v>
          </cell>
          <cell r="L114">
            <v>3640.53</v>
          </cell>
        </row>
        <row r="115">
          <cell r="A115">
            <v>340</v>
          </cell>
          <cell r="B115" t="str">
            <v>40 Hours</v>
          </cell>
          <cell r="C115">
            <v>16.45</v>
          </cell>
          <cell r="D115">
            <v>17.29</v>
          </cell>
          <cell r="E115">
            <v>18.170000000000002</v>
          </cell>
          <cell r="F115">
            <v>19.100000000000001</v>
          </cell>
          <cell r="G115">
            <v>20.079999999999998</v>
          </cell>
          <cell r="H115">
            <v>21.11</v>
          </cell>
          <cell r="I115">
            <v>1315.94</v>
          </cell>
          <cell r="J115">
            <v>1688.64</v>
          </cell>
          <cell r="K115">
            <v>2851.2</v>
          </cell>
          <cell r="L115">
            <v>3658.73</v>
          </cell>
        </row>
        <row r="116">
          <cell r="A116">
            <v>341</v>
          </cell>
          <cell r="B116" t="str">
            <v>40 Hours</v>
          </cell>
          <cell r="C116">
            <v>16.53</v>
          </cell>
          <cell r="D116">
            <v>17.38</v>
          </cell>
          <cell r="E116">
            <v>18.27</v>
          </cell>
          <cell r="F116">
            <v>19.2</v>
          </cell>
          <cell r="G116">
            <v>20.18</v>
          </cell>
          <cell r="H116">
            <v>21.21</v>
          </cell>
          <cell r="I116">
            <v>1322.52</v>
          </cell>
          <cell r="J116">
            <v>1697.09</v>
          </cell>
          <cell r="K116">
            <v>2865.45</v>
          </cell>
          <cell r="L116">
            <v>3677.02</v>
          </cell>
        </row>
        <row r="117">
          <cell r="A117">
            <v>342</v>
          </cell>
          <cell r="B117" t="str">
            <v>40 Hours</v>
          </cell>
          <cell r="C117">
            <v>16.61</v>
          </cell>
          <cell r="D117">
            <v>17.46</v>
          </cell>
          <cell r="E117">
            <v>18.36</v>
          </cell>
          <cell r="F117">
            <v>19.3</v>
          </cell>
          <cell r="G117">
            <v>20.28</v>
          </cell>
          <cell r="H117">
            <v>21.32</v>
          </cell>
          <cell r="I117">
            <v>1329.13</v>
          </cell>
          <cell r="J117">
            <v>1705.57</v>
          </cell>
          <cell r="K117">
            <v>2879.78</v>
          </cell>
          <cell r="L117">
            <v>3695.41</v>
          </cell>
        </row>
        <row r="118">
          <cell r="A118">
            <v>343</v>
          </cell>
          <cell r="B118" t="str">
            <v>40 Hours</v>
          </cell>
          <cell r="C118">
            <v>16.7</v>
          </cell>
          <cell r="D118">
            <v>17.55</v>
          </cell>
          <cell r="E118">
            <v>18.45</v>
          </cell>
          <cell r="F118">
            <v>19.39</v>
          </cell>
          <cell r="G118">
            <v>20.38</v>
          </cell>
          <cell r="H118">
            <v>21.43</v>
          </cell>
          <cell r="I118">
            <v>1335.77</v>
          </cell>
          <cell r="J118">
            <v>1714.1</v>
          </cell>
          <cell r="K118">
            <v>2894.18</v>
          </cell>
          <cell r="L118">
            <v>3713.88</v>
          </cell>
        </row>
        <row r="119">
          <cell r="A119">
            <v>344</v>
          </cell>
          <cell r="B119" t="str">
            <v>40 Hours</v>
          </cell>
          <cell r="C119">
            <v>16.78</v>
          </cell>
          <cell r="D119">
            <v>17.64</v>
          </cell>
          <cell r="E119">
            <v>18.54</v>
          </cell>
          <cell r="F119">
            <v>19.489999999999998</v>
          </cell>
          <cell r="G119">
            <v>20.49</v>
          </cell>
          <cell r="H119">
            <v>21.53</v>
          </cell>
          <cell r="I119">
            <v>1342.45</v>
          </cell>
          <cell r="J119">
            <v>1722.67</v>
          </cell>
          <cell r="K119">
            <v>2908.65</v>
          </cell>
          <cell r="L119">
            <v>3732.45</v>
          </cell>
        </row>
        <row r="120">
          <cell r="A120">
            <v>345</v>
          </cell>
          <cell r="B120" t="str">
            <v>40 Hours</v>
          </cell>
          <cell r="C120">
            <v>16.86</v>
          </cell>
          <cell r="D120">
            <v>17.73</v>
          </cell>
          <cell r="E120">
            <v>18.63</v>
          </cell>
          <cell r="F120">
            <v>19.59</v>
          </cell>
          <cell r="G120">
            <v>20.59</v>
          </cell>
          <cell r="H120">
            <v>21.64</v>
          </cell>
          <cell r="I120">
            <v>1349.17</v>
          </cell>
          <cell r="J120">
            <v>1731.28</v>
          </cell>
          <cell r="K120">
            <v>2923.19</v>
          </cell>
          <cell r="L120">
            <v>3751.12</v>
          </cell>
        </row>
        <row r="121">
          <cell r="A121">
            <v>346</v>
          </cell>
          <cell r="B121" t="str">
            <v>40 Hours</v>
          </cell>
          <cell r="C121">
            <v>16.95</v>
          </cell>
          <cell r="D121">
            <v>17.82</v>
          </cell>
          <cell r="E121">
            <v>18.73</v>
          </cell>
          <cell r="F121">
            <v>19.68</v>
          </cell>
          <cell r="G121">
            <v>20.69</v>
          </cell>
          <cell r="H121">
            <v>21.75</v>
          </cell>
          <cell r="I121">
            <v>1355.91</v>
          </cell>
          <cell r="J121">
            <v>1739.94</v>
          </cell>
          <cell r="K121">
            <v>2937.81</v>
          </cell>
          <cell r="L121">
            <v>3769.87</v>
          </cell>
        </row>
        <row r="122">
          <cell r="A122">
            <v>347</v>
          </cell>
          <cell r="B122" t="str">
            <v>40 Hours</v>
          </cell>
          <cell r="C122">
            <v>17.03</v>
          </cell>
          <cell r="D122">
            <v>17.899999999999999</v>
          </cell>
          <cell r="E122">
            <v>18.82</v>
          </cell>
          <cell r="F122">
            <v>19.78</v>
          </cell>
          <cell r="G122">
            <v>20.79</v>
          </cell>
          <cell r="H122">
            <v>21.86</v>
          </cell>
          <cell r="I122">
            <v>1362.69</v>
          </cell>
          <cell r="J122">
            <v>1748.64</v>
          </cell>
          <cell r="K122">
            <v>2952.5</v>
          </cell>
          <cell r="L122">
            <v>3788.72</v>
          </cell>
        </row>
        <row r="123">
          <cell r="A123">
            <v>348</v>
          </cell>
          <cell r="B123" t="str">
            <v>40 Hours</v>
          </cell>
          <cell r="C123">
            <v>17.12</v>
          </cell>
          <cell r="D123">
            <v>17.989999999999998</v>
          </cell>
          <cell r="E123">
            <v>18.91</v>
          </cell>
          <cell r="F123">
            <v>19.88</v>
          </cell>
          <cell r="G123">
            <v>20.9</v>
          </cell>
          <cell r="H123">
            <v>21.97</v>
          </cell>
          <cell r="I123">
            <v>1369.5</v>
          </cell>
          <cell r="J123">
            <v>1757.38</v>
          </cell>
          <cell r="K123">
            <v>2967.26</v>
          </cell>
          <cell r="L123">
            <v>3807.66</v>
          </cell>
        </row>
        <row r="124">
          <cell r="A124">
            <v>349</v>
          </cell>
          <cell r="B124" t="str">
            <v>40 Hours</v>
          </cell>
          <cell r="C124">
            <v>17.2</v>
          </cell>
          <cell r="D124">
            <v>18.079999999999998</v>
          </cell>
          <cell r="E124">
            <v>19.010000000000002</v>
          </cell>
          <cell r="F124">
            <v>19.98</v>
          </cell>
          <cell r="G124">
            <v>21</v>
          </cell>
          <cell r="H124">
            <v>22.08</v>
          </cell>
          <cell r="I124">
            <v>1376.35</v>
          </cell>
          <cell r="J124">
            <v>1766.17</v>
          </cell>
          <cell r="K124">
            <v>2982.1</v>
          </cell>
          <cell r="L124">
            <v>3826.7</v>
          </cell>
        </row>
        <row r="125">
          <cell r="A125">
            <v>350</v>
          </cell>
          <cell r="B125" t="str">
            <v>40 Hours</v>
          </cell>
          <cell r="C125">
            <v>17.29</v>
          </cell>
          <cell r="D125">
            <v>18.170000000000002</v>
          </cell>
          <cell r="E125">
            <v>19.100000000000001</v>
          </cell>
          <cell r="F125">
            <v>20.079999999999998</v>
          </cell>
          <cell r="G125">
            <v>21.11</v>
          </cell>
          <cell r="H125">
            <v>22.19</v>
          </cell>
          <cell r="I125">
            <v>1383.23</v>
          </cell>
          <cell r="J125">
            <v>1775</v>
          </cell>
          <cell r="K125">
            <v>2997.01</v>
          </cell>
          <cell r="L125">
            <v>3845.84</v>
          </cell>
        </row>
        <row r="126">
          <cell r="A126">
            <v>351</v>
          </cell>
          <cell r="B126" t="str">
            <v>40 Hours</v>
          </cell>
          <cell r="C126">
            <v>17.38</v>
          </cell>
          <cell r="D126">
            <v>18.27</v>
          </cell>
          <cell r="E126">
            <v>19.2</v>
          </cell>
          <cell r="F126">
            <v>20.18</v>
          </cell>
          <cell r="G126">
            <v>21.21</v>
          </cell>
          <cell r="H126">
            <v>22.3</v>
          </cell>
          <cell r="I126">
            <v>1390.15</v>
          </cell>
          <cell r="J126">
            <v>1783.88</v>
          </cell>
          <cell r="K126">
            <v>3011.99</v>
          </cell>
          <cell r="L126">
            <v>3865.07</v>
          </cell>
        </row>
        <row r="127">
          <cell r="A127">
            <v>352</v>
          </cell>
          <cell r="B127" t="str">
            <v>40 Hours</v>
          </cell>
          <cell r="C127">
            <v>17.46</v>
          </cell>
          <cell r="D127">
            <v>18.36</v>
          </cell>
          <cell r="E127">
            <v>19.3</v>
          </cell>
          <cell r="F127">
            <v>20.28</v>
          </cell>
          <cell r="G127">
            <v>21.32</v>
          </cell>
          <cell r="H127">
            <v>22.41</v>
          </cell>
          <cell r="I127">
            <v>1397.1</v>
          </cell>
          <cell r="J127">
            <v>1792.8</v>
          </cell>
          <cell r="K127">
            <v>3027.05</v>
          </cell>
          <cell r="L127">
            <v>3884.39</v>
          </cell>
        </row>
        <row r="128">
          <cell r="A128">
            <v>353</v>
          </cell>
          <cell r="B128" t="str">
            <v>40 Hours</v>
          </cell>
          <cell r="C128">
            <v>17.55</v>
          </cell>
          <cell r="D128">
            <v>18.45</v>
          </cell>
          <cell r="E128">
            <v>19.39</v>
          </cell>
          <cell r="F128">
            <v>20.38</v>
          </cell>
          <cell r="G128">
            <v>21.43</v>
          </cell>
          <cell r="H128">
            <v>22.52</v>
          </cell>
          <cell r="I128">
            <v>1404.09</v>
          </cell>
          <cell r="J128">
            <v>1801.76</v>
          </cell>
          <cell r="K128">
            <v>3042.19</v>
          </cell>
          <cell r="L128">
            <v>3903.81</v>
          </cell>
        </row>
        <row r="129">
          <cell r="A129">
            <v>354</v>
          </cell>
          <cell r="B129" t="str">
            <v>40 Hours</v>
          </cell>
          <cell r="C129">
            <v>17.64</v>
          </cell>
          <cell r="D129">
            <v>18.54</v>
          </cell>
          <cell r="E129">
            <v>19.489999999999998</v>
          </cell>
          <cell r="F129">
            <v>20.49</v>
          </cell>
          <cell r="G129">
            <v>21.53</v>
          </cell>
          <cell r="H129">
            <v>22.63</v>
          </cell>
          <cell r="I129">
            <v>1411.11</v>
          </cell>
          <cell r="J129">
            <v>1810.77</v>
          </cell>
          <cell r="K129">
            <v>3057.4</v>
          </cell>
          <cell r="L129">
            <v>3923.33</v>
          </cell>
        </row>
        <row r="130">
          <cell r="A130">
            <v>355</v>
          </cell>
          <cell r="B130" t="str">
            <v>40 Hours</v>
          </cell>
          <cell r="C130">
            <v>17.73</v>
          </cell>
          <cell r="D130">
            <v>18.63</v>
          </cell>
          <cell r="E130">
            <v>19.59</v>
          </cell>
          <cell r="F130">
            <v>20.59</v>
          </cell>
          <cell r="G130">
            <v>21.64</v>
          </cell>
          <cell r="H130">
            <v>22.75</v>
          </cell>
          <cell r="I130">
            <v>1418.16</v>
          </cell>
          <cell r="J130">
            <v>1819.82</v>
          </cell>
          <cell r="K130">
            <v>3072.69</v>
          </cell>
          <cell r="L130">
            <v>3942.95</v>
          </cell>
        </row>
        <row r="131">
          <cell r="A131">
            <v>356</v>
          </cell>
          <cell r="B131" t="str">
            <v>40 Hours</v>
          </cell>
          <cell r="C131">
            <v>17.82</v>
          </cell>
          <cell r="D131">
            <v>18.73</v>
          </cell>
          <cell r="E131">
            <v>19.68</v>
          </cell>
          <cell r="F131">
            <v>20.69</v>
          </cell>
          <cell r="G131">
            <v>21.75</v>
          </cell>
          <cell r="H131">
            <v>22.86</v>
          </cell>
          <cell r="I131">
            <v>1425.25</v>
          </cell>
          <cell r="J131">
            <v>1828.92</v>
          </cell>
          <cell r="K131">
            <v>3088.05</v>
          </cell>
          <cell r="L131">
            <v>3962.66</v>
          </cell>
        </row>
        <row r="132">
          <cell r="A132">
            <v>357</v>
          </cell>
          <cell r="B132" t="str">
            <v>40 Hours</v>
          </cell>
          <cell r="C132">
            <v>17.899999999999999</v>
          </cell>
          <cell r="D132">
            <v>18.82</v>
          </cell>
          <cell r="E132">
            <v>19.78</v>
          </cell>
          <cell r="F132">
            <v>20.79</v>
          </cell>
          <cell r="G132">
            <v>21.86</v>
          </cell>
          <cell r="H132">
            <v>22.98</v>
          </cell>
          <cell r="I132">
            <v>1432.38</v>
          </cell>
          <cell r="J132">
            <v>1838.07</v>
          </cell>
          <cell r="K132">
            <v>3103.49</v>
          </cell>
          <cell r="L132">
            <v>3982.48</v>
          </cell>
        </row>
        <row r="133">
          <cell r="A133">
            <v>358</v>
          </cell>
          <cell r="B133" t="str">
            <v>40 Hours</v>
          </cell>
          <cell r="C133">
            <v>17.989999999999998</v>
          </cell>
          <cell r="D133">
            <v>18.91</v>
          </cell>
          <cell r="E133">
            <v>19.88</v>
          </cell>
          <cell r="F133">
            <v>20.9</v>
          </cell>
          <cell r="G133">
            <v>21.97</v>
          </cell>
          <cell r="H133">
            <v>23.09</v>
          </cell>
          <cell r="I133">
            <v>1439.54</v>
          </cell>
          <cell r="J133">
            <v>1847.26</v>
          </cell>
          <cell r="K133">
            <v>3119.01</v>
          </cell>
          <cell r="L133">
            <v>4002.39</v>
          </cell>
        </row>
        <row r="134">
          <cell r="A134">
            <v>359</v>
          </cell>
          <cell r="B134" t="str">
            <v>40 Hours</v>
          </cell>
          <cell r="C134">
            <v>18.079999999999998</v>
          </cell>
          <cell r="D134">
            <v>19.010000000000002</v>
          </cell>
          <cell r="E134">
            <v>19.98</v>
          </cell>
          <cell r="F134">
            <v>21</v>
          </cell>
          <cell r="G134">
            <v>22.08</v>
          </cell>
          <cell r="H134">
            <v>23.21</v>
          </cell>
          <cell r="I134">
            <v>1446.74</v>
          </cell>
          <cell r="J134">
            <v>1856.49</v>
          </cell>
          <cell r="K134">
            <v>3134.6</v>
          </cell>
          <cell r="L134">
            <v>4022.4</v>
          </cell>
        </row>
        <row r="135">
          <cell r="A135">
            <v>360</v>
          </cell>
          <cell r="B135" t="str">
            <v>40 Hours</v>
          </cell>
          <cell r="C135">
            <v>18.170000000000002</v>
          </cell>
          <cell r="D135">
            <v>19.100000000000001</v>
          </cell>
          <cell r="E135">
            <v>20.079999999999998</v>
          </cell>
          <cell r="F135">
            <v>21.11</v>
          </cell>
          <cell r="G135">
            <v>22.19</v>
          </cell>
          <cell r="H135">
            <v>23.32</v>
          </cell>
          <cell r="I135">
            <v>1453.97</v>
          </cell>
          <cell r="J135">
            <v>1865.78</v>
          </cell>
          <cell r="K135">
            <v>3150.27</v>
          </cell>
          <cell r="L135">
            <v>4042.51</v>
          </cell>
        </row>
        <row r="136">
          <cell r="A136">
            <v>361</v>
          </cell>
          <cell r="B136" t="str">
            <v>40 Hours</v>
          </cell>
          <cell r="C136">
            <v>18.27</v>
          </cell>
          <cell r="D136">
            <v>19.2</v>
          </cell>
          <cell r="E136">
            <v>20.18</v>
          </cell>
          <cell r="F136">
            <v>21.21</v>
          </cell>
          <cell r="G136">
            <v>22.3</v>
          </cell>
          <cell r="H136">
            <v>23.44</v>
          </cell>
          <cell r="I136">
            <v>1461.24</v>
          </cell>
          <cell r="J136">
            <v>1875.1</v>
          </cell>
          <cell r="K136">
            <v>3166.03</v>
          </cell>
          <cell r="L136">
            <v>4062.73</v>
          </cell>
        </row>
        <row r="137">
          <cell r="A137">
            <v>362</v>
          </cell>
          <cell r="B137" t="str">
            <v>40 Hours</v>
          </cell>
          <cell r="C137">
            <v>18.36</v>
          </cell>
          <cell r="D137">
            <v>19.3</v>
          </cell>
          <cell r="E137">
            <v>20.28</v>
          </cell>
          <cell r="F137">
            <v>21.32</v>
          </cell>
          <cell r="G137">
            <v>22.41</v>
          </cell>
          <cell r="H137">
            <v>23.56</v>
          </cell>
          <cell r="I137">
            <v>1468.55</v>
          </cell>
          <cell r="J137">
            <v>1884.48</v>
          </cell>
          <cell r="K137">
            <v>3181.86</v>
          </cell>
          <cell r="L137">
            <v>4083.04</v>
          </cell>
        </row>
        <row r="138">
          <cell r="A138">
            <v>363</v>
          </cell>
          <cell r="B138" t="str">
            <v>40 Hours</v>
          </cell>
          <cell r="C138">
            <v>18.45</v>
          </cell>
          <cell r="D138">
            <v>19.39</v>
          </cell>
          <cell r="E138">
            <v>20.38</v>
          </cell>
          <cell r="F138">
            <v>21.43</v>
          </cell>
          <cell r="G138">
            <v>22.52</v>
          </cell>
          <cell r="H138">
            <v>23.67</v>
          </cell>
          <cell r="I138">
            <v>1475.89</v>
          </cell>
          <cell r="J138">
            <v>1893.9</v>
          </cell>
          <cell r="K138">
            <v>3197.77</v>
          </cell>
          <cell r="L138">
            <v>4103.45</v>
          </cell>
        </row>
        <row r="139">
          <cell r="A139">
            <v>364</v>
          </cell>
          <cell r="B139" t="str">
            <v>40 Hours</v>
          </cell>
          <cell r="C139">
            <v>18.54</v>
          </cell>
          <cell r="D139">
            <v>19.489999999999998</v>
          </cell>
          <cell r="E139">
            <v>20.49</v>
          </cell>
          <cell r="F139">
            <v>21.53</v>
          </cell>
          <cell r="G139">
            <v>22.63</v>
          </cell>
          <cell r="H139">
            <v>23.79</v>
          </cell>
          <cell r="I139">
            <v>1483.27</v>
          </cell>
          <cell r="J139">
            <v>1903.37</v>
          </cell>
          <cell r="K139">
            <v>3213.75</v>
          </cell>
          <cell r="L139">
            <v>4123.97</v>
          </cell>
        </row>
        <row r="140">
          <cell r="A140">
            <v>365</v>
          </cell>
          <cell r="B140" t="str">
            <v>40 Hours</v>
          </cell>
          <cell r="C140">
            <v>18.63</v>
          </cell>
          <cell r="D140">
            <v>19.59</v>
          </cell>
          <cell r="E140">
            <v>20.59</v>
          </cell>
          <cell r="F140">
            <v>21.64</v>
          </cell>
          <cell r="G140">
            <v>22.75</v>
          </cell>
          <cell r="H140">
            <v>23.91</v>
          </cell>
          <cell r="I140">
            <v>1490.69</v>
          </cell>
          <cell r="J140">
            <v>1912.89</v>
          </cell>
          <cell r="K140">
            <v>3229.82</v>
          </cell>
          <cell r="L140">
            <v>4144.59</v>
          </cell>
        </row>
        <row r="141">
          <cell r="A141">
            <v>366</v>
          </cell>
          <cell r="B141" t="str">
            <v>40 Hours</v>
          </cell>
          <cell r="C141">
            <v>18.73</v>
          </cell>
          <cell r="D141">
            <v>19.68</v>
          </cell>
          <cell r="E141">
            <v>20.69</v>
          </cell>
          <cell r="F141">
            <v>21.75</v>
          </cell>
          <cell r="G141">
            <v>22.86</v>
          </cell>
          <cell r="H141">
            <v>24.03</v>
          </cell>
          <cell r="I141">
            <v>1498.14</v>
          </cell>
          <cell r="J141">
            <v>1922.45</v>
          </cell>
          <cell r="K141">
            <v>3245.97</v>
          </cell>
          <cell r="L141">
            <v>4165.3100000000004</v>
          </cell>
        </row>
        <row r="142">
          <cell r="A142">
            <v>367</v>
          </cell>
          <cell r="B142" t="str">
            <v>40 Hours</v>
          </cell>
          <cell r="C142">
            <v>18.82</v>
          </cell>
          <cell r="D142">
            <v>19.78</v>
          </cell>
          <cell r="E142">
            <v>20.79</v>
          </cell>
          <cell r="F142">
            <v>21.86</v>
          </cell>
          <cell r="G142">
            <v>22.98</v>
          </cell>
          <cell r="H142">
            <v>24.15</v>
          </cell>
          <cell r="I142">
            <v>1505.63</v>
          </cell>
          <cell r="J142">
            <v>1932.07</v>
          </cell>
          <cell r="K142">
            <v>3262.2</v>
          </cell>
          <cell r="L142">
            <v>4186.1400000000003</v>
          </cell>
        </row>
        <row r="143">
          <cell r="A143">
            <v>368</v>
          </cell>
          <cell r="B143" t="str">
            <v>40 Hours</v>
          </cell>
          <cell r="C143">
            <v>18.91</v>
          </cell>
          <cell r="D143">
            <v>19.88</v>
          </cell>
          <cell r="E143">
            <v>20.9</v>
          </cell>
          <cell r="F143">
            <v>21.97</v>
          </cell>
          <cell r="G143">
            <v>23.09</v>
          </cell>
          <cell r="H143">
            <v>24.27</v>
          </cell>
          <cell r="I143">
            <v>1513.16</v>
          </cell>
          <cell r="J143">
            <v>1941.73</v>
          </cell>
          <cell r="K143">
            <v>3278.51</v>
          </cell>
          <cell r="L143">
            <v>4207.07</v>
          </cell>
        </row>
        <row r="144">
          <cell r="A144">
            <v>369</v>
          </cell>
          <cell r="B144" t="str">
            <v>40 Hours</v>
          </cell>
          <cell r="C144">
            <v>19.010000000000002</v>
          </cell>
          <cell r="D144">
            <v>19.98</v>
          </cell>
          <cell r="E144">
            <v>21</v>
          </cell>
          <cell r="F144">
            <v>22.08</v>
          </cell>
          <cell r="G144">
            <v>23.21</v>
          </cell>
          <cell r="H144">
            <v>24.39</v>
          </cell>
          <cell r="I144">
            <v>1520.73</v>
          </cell>
          <cell r="J144">
            <v>1951.43</v>
          </cell>
          <cell r="K144">
            <v>3294.91</v>
          </cell>
          <cell r="L144">
            <v>4228.1099999999997</v>
          </cell>
        </row>
        <row r="145">
          <cell r="A145">
            <v>370</v>
          </cell>
          <cell r="B145" t="str">
            <v>40 Hours</v>
          </cell>
          <cell r="C145">
            <v>19.100000000000001</v>
          </cell>
          <cell r="D145">
            <v>20.079999999999998</v>
          </cell>
          <cell r="E145">
            <v>21.11</v>
          </cell>
          <cell r="F145">
            <v>22.19</v>
          </cell>
          <cell r="G145">
            <v>23.32</v>
          </cell>
          <cell r="H145">
            <v>24.51</v>
          </cell>
          <cell r="I145">
            <v>1528.33</v>
          </cell>
          <cell r="J145">
            <v>1961.19</v>
          </cell>
          <cell r="K145">
            <v>3311.38</v>
          </cell>
          <cell r="L145">
            <v>4249.25</v>
          </cell>
        </row>
        <row r="146">
          <cell r="A146">
            <v>371</v>
          </cell>
          <cell r="B146" t="str">
            <v>40 Hours</v>
          </cell>
          <cell r="C146">
            <v>19.2</v>
          </cell>
          <cell r="D146">
            <v>20.18</v>
          </cell>
          <cell r="E146">
            <v>21.21</v>
          </cell>
          <cell r="F146">
            <v>22.3</v>
          </cell>
          <cell r="G146">
            <v>23.44</v>
          </cell>
          <cell r="H146">
            <v>24.64</v>
          </cell>
          <cell r="I146">
            <v>1535.97</v>
          </cell>
          <cell r="J146">
            <v>1971</v>
          </cell>
          <cell r="K146">
            <v>3327.94</v>
          </cell>
          <cell r="L146">
            <v>4270.49</v>
          </cell>
        </row>
        <row r="147">
          <cell r="A147">
            <v>372</v>
          </cell>
          <cell r="B147" t="str">
            <v>40 Hours</v>
          </cell>
          <cell r="C147">
            <v>19.3</v>
          </cell>
          <cell r="D147">
            <v>20.28</v>
          </cell>
          <cell r="E147">
            <v>21.32</v>
          </cell>
          <cell r="F147">
            <v>22.41</v>
          </cell>
          <cell r="G147">
            <v>23.56</v>
          </cell>
          <cell r="H147">
            <v>24.76</v>
          </cell>
          <cell r="I147">
            <v>1543.65</v>
          </cell>
          <cell r="J147">
            <v>1980.85</v>
          </cell>
          <cell r="K147">
            <v>3344.58</v>
          </cell>
          <cell r="L147">
            <v>4291.8500000000004</v>
          </cell>
        </row>
        <row r="148">
          <cell r="A148">
            <v>373</v>
          </cell>
          <cell r="B148" t="str">
            <v>40 Hours</v>
          </cell>
          <cell r="C148">
            <v>19.39</v>
          </cell>
          <cell r="D148">
            <v>20.38</v>
          </cell>
          <cell r="E148">
            <v>21.43</v>
          </cell>
          <cell r="F148">
            <v>22.52</v>
          </cell>
          <cell r="G148">
            <v>23.67</v>
          </cell>
          <cell r="H148">
            <v>24.88</v>
          </cell>
          <cell r="I148">
            <v>1551.37</v>
          </cell>
          <cell r="J148">
            <v>1990.76</v>
          </cell>
          <cell r="K148">
            <v>3361.3</v>
          </cell>
          <cell r="L148">
            <v>4313.3100000000004</v>
          </cell>
        </row>
        <row r="149">
          <cell r="A149">
            <v>374</v>
          </cell>
          <cell r="B149" t="str">
            <v>40 Hours</v>
          </cell>
          <cell r="C149">
            <v>19.489999999999998</v>
          </cell>
          <cell r="D149">
            <v>20.49</v>
          </cell>
          <cell r="E149">
            <v>21.53</v>
          </cell>
          <cell r="F149">
            <v>22.63</v>
          </cell>
          <cell r="G149">
            <v>23.79</v>
          </cell>
          <cell r="H149">
            <v>25.01</v>
          </cell>
          <cell r="I149">
            <v>1559.13</v>
          </cell>
          <cell r="J149">
            <v>2000.71</v>
          </cell>
          <cell r="K149">
            <v>3378.11</v>
          </cell>
          <cell r="L149">
            <v>4334.87</v>
          </cell>
        </row>
        <row r="150">
          <cell r="A150">
            <v>375</v>
          </cell>
          <cell r="B150" t="str">
            <v>40 Hours</v>
          </cell>
          <cell r="C150">
            <v>19.59</v>
          </cell>
          <cell r="D150">
            <v>20.59</v>
          </cell>
          <cell r="E150">
            <v>21.64</v>
          </cell>
          <cell r="F150">
            <v>22.75</v>
          </cell>
          <cell r="G150">
            <v>23.91</v>
          </cell>
          <cell r="H150">
            <v>25.13</v>
          </cell>
          <cell r="I150">
            <v>1566.92</v>
          </cell>
          <cell r="J150">
            <v>2010.71</v>
          </cell>
          <cell r="K150">
            <v>3395</v>
          </cell>
          <cell r="L150">
            <v>4356.55</v>
          </cell>
        </row>
        <row r="151">
          <cell r="A151">
            <v>376</v>
          </cell>
          <cell r="B151" t="str">
            <v>40 Hours</v>
          </cell>
          <cell r="C151">
            <v>19.68</v>
          </cell>
          <cell r="D151">
            <v>20.69</v>
          </cell>
          <cell r="E151">
            <v>21.75</v>
          </cell>
          <cell r="F151">
            <v>22.86</v>
          </cell>
          <cell r="G151">
            <v>24.03</v>
          </cell>
          <cell r="H151">
            <v>25.26</v>
          </cell>
          <cell r="I151">
            <v>1574.76</v>
          </cell>
          <cell r="J151">
            <v>2020.77</v>
          </cell>
          <cell r="K151">
            <v>3411.97</v>
          </cell>
          <cell r="L151">
            <v>4378.33</v>
          </cell>
        </row>
        <row r="152">
          <cell r="A152">
            <v>377</v>
          </cell>
          <cell r="B152" t="str">
            <v>40 Hours</v>
          </cell>
          <cell r="C152">
            <v>19.78</v>
          </cell>
          <cell r="D152">
            <v>20.79</v>
          </cell>
          <cell r="E152">
            <v>21.86</v>
          </cell>
          <cell r="F152">
            <v>22.98</v>
          </cell>
          <cell r="G152">
            <v>24.15</v>
          </cell>
          <cell r="H152">
            <v>25.39</v>
          </cell>
          <cell r="I152">
            <v>1582.63</v>
          </cell>
          <cell r="J152">
            <v>2030.87</v>
          </cell>
          <cell r="K152">
            <v>3429.03</v>
          </cell>
          <cell r="L152">
            <v>4400.22</v>
          </cell>
        </row>
        <row r="153">
          <cell r="A153">
            <v>378</v>
          </cell>
          <cell r="B153" t="str">
            <v>40 Hours</v>
          </cell>
          <cell r="C153">
            <v>19.88</v>
          </cell>
          <cell r="D153">
            <v>20.9</v>
          </cell>
          <cell r="E153">
            <v>21.97</v>
          </cell>
          <cell r="F153">
            <v>23.09</v>
          </cell>
          <cell r="G153">
            <v>24.27</v>
          </cell>
          <cell r="H153">
            <v>25.51</v>
          </cell>
          <cell r="I153">
            <v>1590.54</v>
          </cell>
          <cell r="J153">
            <v>2041.03</v>
          </cell>
          <cell r="K153">
            <v>3446.18</v>
          </cell>
          <cell r="L153">
            <v>4422.22</v>
          </cell>
        </row>
        <row r="154">
          <cell r="A154">
            <v>379</v>
          </cell>
          <cell r="B154" t="str">
            <v>40 Hours</v>
          </cell>
          <cell r="C154">
            <v>19.98</v>
          </cell>
          <cell r="D154">
            <v>21</v>
          </cell>
          <cell r="E154">
            <v>22.08</v>
          </cell>
          <cell r="F154">
            <v>23.21</v>
          </cell>
          <cell r="G154">
            <v>24.39</v>
          </cell>
          <cell r="H154">
            <v>25.64</v>
          </cell>
          <cell r="I154">
            <v>1598.5</v>
          </cell>
          <cell r="J154">
            <v>2051.23</v>
          </cell>
          <cell r="K154">
            <v>3463.41</v>
          </cell>
          <cell r="L154">
            <v>4444.33</v>
          </cell>
        </row>
        <row r="155">
          <cell r="A155">
            <v>380</v>
          </cell>
          <cell r="B155" t="str">
            <v>40 Hours</v>
          </cell>
          <cell r="C155">
            <v>20.079999999999998</v>
          </cell>
          <cell r="D155">
            <v>21.11</v>
          </cell>
          <cell r="E155">
            <v>22.19</v>
          </cell>
          <cell r="F155">
            <v>23.32</v>
          </cell>
          <cell r="G155">
            <v>24.51</v>
          </cell>
          <cell r="H155">
            <v>25.77</v>
          </cell>
          <cell r="I155">
            <v>1606.49</v>
          </cell>
          <cell r="J155">
            <v>2061.4899999999998</v>
          </cell>
          <cell r="K155">
            <v>3480.72</v>
          </cell>
          <cell r="L155">
            <v>4466.5600000000004</v>
          </cell>
        </row>
        <row r="156">
          <cell r="A156">
            <v>381</v>
          </cell>
          <cell r="B156" t="str">
            <v>40 Hours</v>
          </cell>
          <cell r="C156">
            <v>20.18</v>
          </cell>
          <cell r="D156">
            <v>21.21</v>
          </cell>
          <cell r="E156">
            <v>22.3</v>
          </cell>
          <cell r="F156">
            <v>23.44</v>
          </cell>
          <cell r="G156">
            <v>24.64</v>
          </cell>
          <cell r="H156">
            <v>25.9</v>
          </cell>
          <cell r="I156">
            <v>1614.52</v>
          </cell>
          <cell r="J156">
            <v>2071.79</v>
          </cell>
          <cell r="K156">
            <v>3498.13</v>
          </cell>
          <cell r="L156">
            <v>4488.8900000000003</v>
          </cell>
        </row>
        <row r="157">
          <cell r="A157">
            <v>382</v>
          </cell>
          <cell r="B157" t="str">
            <v>40 Hours</v>
          </cell>
          <cell r="C157">
            <v>20.28</v>
          </cell>
          <cell r="D157">
            <v>21.32</v>
          </cell>
          <cell r="E157">
            <v>22.41</v>
          </cell>
          <cell r="F157">
            <v>23.56</v>
          </cell>
          <cell r="G157">
            <v>24.76</v>
          </cell>
          <cell r="H157">
            <v>26.03</v>
          </cell>
          <cell r="I157">
            <v>1622.59</v>
          </cell>
          <cell r="J157">
            <v>2082.15</v>
          </cell>
          <cell r="K157">
            <v>3515.62</v>
          </cell>
          <cell r="L157">
            <v>4511.33</v>
          </cell>
        </row>
        <row r="158">
          <cell r="A158">
            <v>383</v>
          </cell>
          <cell r="B158" t="str">
            <v>40 Hours</v>
          </cell>
          <cell r="C158">
            <v>20.38</v>
          </cell>
          <cell r="D158">
            <v>21.43</v>
          </cell>
          <cell r="E158">
            <v>22.52</v>
          </cell>
          <cell r="F158">
            <v>23.67</v>
          </cell>
          <cell r="G158">
            <v>24.88</v>
          </cell>
          <cell r="H158">
            <v>26.16</v>
          </cell>
          <cell r="I158">
            <v>1630.71</v>
          </cell>
          <cell r="J158">
            <v>2092.56</v>
          </cell>
          <cell r="K158">
            <v>3533.2</v>
          </cell>
          <cell r="L158">
            <v>4533.8900000000003</v>
          </cell>
        </row>
        <row r="159">
          <cell r="A159">
            <v>384</v>
          </cell>
          <cell r="B159" t="str">
            <v>40 Hours</v>
          </cell>
          <cell r="C159">
            <v>20.49</v>
          </cell>
          <cell r="D159">
            <v>21.53</v>
          </cell>
          <cell r="E159">
            <v>22.63</v>
          </cell>
          <cell r="F159">
            <v>23.79</v>
          </cell>
          <cell r="G159">
            <v>25.01</v>
          </cell>
          <cell r="H159">
            <v>26.29</v>
          </cell>
          <cell r="I159">
            <v>1638.86</v>
          </cell>
          <cell r="J159">
            <v>2103.0300000000002</v>
          </cell>
          <cell r="K159">
            <v>3550.86</v>
          </cell>
          <cell r="L159">
            <v>4556.5600000000004</v>
          </cell>
        </row>
        <row r="160">
          <cell r="A160">
            <v>385</v>
          </cell>
          <cell r="B160" t="str">
            <v>40 Hours</v>
          </cell>
          <cell r="C160">
            <v>20.59</v>
          </cell>
          <cell r="D160">
            <v>21.64</v>
          </cell>
          <cell r="E160">
            <v>22.75</v>
          </cell>
          <cell r="F160">
            <v>23.91</v>
          </cell>
          <cell r="G160">
            <v>25.13</v>
          </cell>
          <cell r="H160">
            <v>26.42</v>
          </cell>
          <cell r="I160">
            <v>1647.05</v>
          </cell>
          <cell r="J160">
            <v>2113.54</v>
          </cell>
          <cell r="K160">
            <v>3568.62</v>
          </cell>
          <cell r="L160">
            <v>4579.34</v>
          </cell>
        </row>
        <row r="161">
          <cell r="A161">
            <v>386</v>
          </cell>
          <cell r="B161" t="str">
            <v>40 Hours</v>
          </cell>
          <cell r="C161">
            <v>20.69</v>
          </cell>
          <cell r="D161">
            <v>21.75</v>
          </cell>
          <cell r="E161">
            <v>22.86</v>
          </cell>
          <cell r="F161">
            <v>24.03</v>
          </cell>
          <cell r="G161">
            <v>25.26</v>
          </cell>
          <cell r="H161">
            <v>26.55</v>
          </cell>
          <cell r="I161">
            <v>1655.29</v>
          </cell>
          <cell r="J161">
            <v>2124.11</v>
          </cell>
          <cell r="K161">
            <v>3586.46</v>
          </cell>
          <cell r="L161">
            <v>4602.24</v>
          </cell>
        </row>
        <row r="162">
          <cell r="A162">
            <v>387</v>
          </cell>
          <cell r="B162" t="str">
            <v>40 Hours</v>
          </cell>
          <cell r="C162">
            <v>20.79</v>
          </cell>
          <cell r="D162">
            <v>21.86</v>
          </cell>
          <cell r="E162">
            <v>22.98</v>
          </cell>
          <cell r="F162">
            <v>24.15</v>
          </cell>
          <cell r="G162">
            <v>25.39</v>
          </cell>
          <cell r="H162">
            <v>26.68</v>
          </cell>
          <cell r="I162">
            <v>1663.57</v>
          </cell>
          <cell r="J162">
            <v>2134.73</v>
          </cell>
          <cell r="K162">
            <v>3604.39</v>
          </cell>
          <cell r="L162">
            <v>4625.25</v>
          </cell>
        </row>
        <row r="163">
          <cell r="A163">
            <v>388</v>
          </cell>
          <cell r="B163" t="str">
            <v>40 Hours</v>
          </cell>
          <cell r="C163">
            <v>20.9</v>
          </cell>
          <cell r="D163">
            <v>21.97</v>
          </cell>
          <cell r="E163">
            <v>23.09</v>
          </cell>
          <cell r="F163">
            <v>24.27</v>
          </cell>
          <cell r="G163">
            <v>25.51</v>
          </cell>
          <cell r="H163">
            <v>26.82</v>
          </cell>
          <cell r="I163">
            <v>1671.88</v>
          </cell>
          <cell r="J163">
            <v>2145.4</v>
          </cell>
          <cell r="K163">
            <v>3622.41</v>
          </cell>
          <cell r="L163">
            <v>4648.38</v>
          </cell>
        </row>
        <row r="164">
          <cell r="A164">
            <v>389</v>
          </cell>
          <cell r="B164" t="str">
            <v>40 Hours</v>
          </cell>
          <cell r="C164">
            <v>21</v>
          </cell>
          <cell r="D164">
            <v>22.08</v>
          </cell>
          <cell r="E164">
            <v>23.21</v>
          </cell>
          <cell r="F164">
            <v>24.39</v>
          </cell>
          <cell r="G164">
            <v>25.64</v>
          </cell>
          <cell r="H164">
            <v>26.95</v>
          </cell>
          <cell r="I164">
            <v>1680.24</v>
          </cell>
          <cell r="J164">
            <v>2156.13</v>
          </cell>
          <cell r="K164">
            <v>3640.53</v>
          </cell>
          <cell r="L164">
            <v>4671.62</v>
          </cell>
        </row>
        <row r="165">
          <cell r="A165">
            <v>390</v>
          </cell>
          <cell r="B165" t="str">
            <v>40 Hours</v>
          </cell>
          <cell r="C165">
            <v>21.11</v>
          </cell>
          <cell r="D165">
            <v>22.19</v>
          </cell>
          <cell r="E165">
            <v>23.32</v>
          </cell>
          <cell r="F165">
            <v>24.51</v>
          </cell>
          <cell r="G165">
            <v>25.77</v>
          </cell>
          <cell r="H165">
            <v>27.09</v>
          </cell>
          <cell r="I165">
            <v>1688.64</v>
          </cell>
          <cell r="J165">
            <v>2166.91</v>
          </cell>
          <cell r="K165">
            <v>3658.73</v>
          </cell>
          <cell r="L165">
            <v>4694.9799999999996</v>
          </cell>
        </row>
        <row r="166">
          <cell r="A166">
            <v>391</v>
          </cell>
          <cell r="B166" t="str">
            <v>40 Hours</v>
          </cell>
          <cell r="C166">
            <v>21.21</v>
          </cell>
          <cell r="D166">
            <v>22.3</v>
          </cell>
          <cell r="E166">
            <v>23.44</v>
          </cell>
          <cell r="F166">
            <v>24.64</v>
          </cell>
          <cell r="G166">
            <v>25.9</v>
          </cell>
          <cell r="H166">
            <v>27.22</v>
          </cell>
          <cell r="I166">
            <v>1697.09</v>
          </cell>
          <cell r="J166">
            <v>2177.75</v>
          </cell>
          <cell r="K166">
            <v>3677.02</v>
          </cell>
          <cell r="L166">
            <v>4718.45</v>
          </cell>
        </row>
        <row r="167">
          <cell r="A167">
            <v>392</v>
          </cell>
          <cell r="B167" t="str">
            <v>40 Hours</v>
          </cell>
          <cell r="C167">
            <v>21.32</v>
          </cell>
          <cell r="D167">
            <v>22.41</v>
          </cell>
          <cell r="E167">
            <v>23.56</v>
          </cell>
          <cell r="F167">
            <v>24.76</v>
          </cell>
          <cell r="G167">
            <v>26.03</v>
          </cell>
          <cell r="H167">
            <v>27.36</v>
          </cell>
          <cell r="I167">
            <v>1705.57</v>
          </cell>
          <cell r="J167">
            <v>2188.63</v>
          </cell>
          <cell r="K167">
            <v>3695.41</v>
          </cell>
          <cell r="L167">
            <v>4742.04</v>
          </cell>
        </row>
        <row r="168">
          <cell r="A168">
            <v>393</v>
          </cell>
          <cell r="B168" t="str">
            <v>40 Hours</v>
          </cell>
          <cell r="C168">
            <v>21.43</v>
          </cell>
          <cell r="D168">
            <v>22.52</v>
          </cell>
          <cell r="E168">
            <v>23.67</v>
          </cell>
          <cell r="F168">
            <v>24.88</v>
          </cell>
          <cell r="G168">
            <v>26.16</v>
          </cell>
          <cell r="H168">
            <v>27.49</v>
          </cell>
          <cell r="I168">
            <v>1714.1</v>
          </cell>
          <cell r="J168">
            <v>2199.58</v>
          </cell>
          <cell r="K168">
            <v>3713.88</v>
          </cell>
          <cell r="L168">
            <v>4765.75</v>
          </cell>
        </row>
        <row r="169">
          <cell r="A169">
            <v>394</v>
          </cell>
          <cell r="B169" t="str">
            <v>40 Hours</v>
          </cell>
          <cell r="C169">
            <v>21.53</v>
          </cell>
          <cell r="D169">
            <v>22.63</v>
          </cell>
          <cell r="E169">
            <v>23.79</v>
          </cell>
          <cell r="F169">
            <v>25.01</v>
          </cell>
          <cell r="G169">
            <v>26.29</v>
          </cell>
          <cell r="H169">
            <v>27.63</v>
          </cell>
          <cell r="I169">
            <v>1722.67</v>
          </cell>
          <cell r="J169">
            <v>2210.58</v>
          </cell>
          <cell r="K169">
            <v>3732.45</v>
          </cell>
          <cell r="L169">
            <v>4789.58</v>
          </cell>
        </row>
        <row r="170">
          <cell r="A170">
            <v>395</v>
          </cell>
          <cell r="B170" t="str">
            <v>40 Hours</v>
          </cell>
          <cell r="C170">
            <v>21.64</v>
          </cell>
          <cell r="D170">
            <v>22.75</v>
          </cell>
          <cell r="E170">
            <v>23.91</v>
          </cell>
          <cell r="F170">
            <v>25.13</v>
          </cell>
          <cell r="G170">
            <v>26.42</v>
          </cell>
          <cell r="H170">
            <v>27.77</v>
          </cell>
          <cell r="I170">
            <v>1731.28</v>
          </cell>
          <cell r="J170">
            <v>2221.63</v>
          </cell>
          <cell r="K170">
            <v>3751.12</v>
          </cell>
          <cell r="L170">
            <v>4813.53</v>
          </cell>
        </row>
        <row r="171">
          <cell r="A171">
            <v>396</v>
          </cell>
          <cell r="B171" t="str">
            <v>40 Hours</v>
          </cell>
          <cell r="C171">
            <v>21.75</v>
          </cell>
          <cell r="D171">
            <v>22.86</v>
          </cell>
          <cell r="E171">
            <v>24.03</v>
          </cell>
          <cell r="F171">
            <v>25.26</v>
          </cell>
          <cell r="G171">
            <v>26.55</v>
          </cell>
          <cell r="H171">
            <v>27.91</v>
          </cell>
          <cell r="I171">
            <v>1739.94</v>
          </cell>
          <cell r="J171">
            <v>2232.7399999999998</v>
          </cell>
          <cell r="K171">
            <v>3769.87</v>
          </cell>
          <cell r="L171">
            <v>4837.6000000000004</v>
          </cell>
        </row>
        <row r="172">
          <cell r="A172">
            <v>397</v>
          </cell>
          <cell r="B172" t="str">
            <v>40 Hours</v>
          </cell>
          <cell r="C172">
            <v>21.86</v>
          </cell>
          <cell r="D172">
            <v>22.98</v>
          </cell>
          <cell r="E172">
            <v>24.15</v>
          </cell>
          <cell r="F172">
            <v>25.39</v>
          </cell>
          <cell r="G172">
            <v>26.68</v>
          </cell>
          <cell r="H172">
            <v>28.05</v>
          </cell>
          <cell r="I172">
            <v>1748.64</v>
          </cell>
          <cell r="J172">
            <v>2243.9</v>
          </cell>
          <cell r="K172">
            <v>3788.72</v>
          </cell>
          <cell r="L172">
            <v>4861.78</v>
          </cell>
        </row>
        <row r="173">
          <cell r="A173">
            <v>398</v>
          </cell>
          <cell r="B173" t="str">
            <v>40 Hours</v>
          </cell>
          <cell r="C173">
            <v>21.97</v>
          </cell>
          <cell r="D173">
            <v>23.09</v>
          </cell>
          <cell r="E173">
            <v>24.27</v>
          </cell>
          <cell r="F173">
            <v>25.51</v>
          </cell>
          <cell r="G173">
            <v>26.82</v>
          </cell>
          <cell r="H173">
            <v>28.19</v>
          </cell>
          <cell r="I173">
            <v>1757.38</v>
          </cell>
          <cell r="J173">
            <v>2255.12</v>
          </cell>
          <cell r="K173">
            <v>3807.66</v>
          </cell>
          <cell r="L173">
            <v>4886.09</v>
          </cell>
        </row>
        <row r="174">
          <cell r="A174">
            <v>399</v>
          </cell>
          <cell r="B174" t="str">
            <v>40 Hours</v>
          </cell>
          <cell r="C174">
            <v>22.08</v>
          </cell>
          <cell r="D174">
            <v>23.21</v>
          </cell>
          <cell r="E174">
            <v>24.39</v>
          </cell>
          <cell r="F174">
            <v>25.64</v>
          </cell>
          <cell r="G174">
            <v>26.95</v>
          </cell>
          <cell r="H174">
            <v>28.33</v>
          </cell>
          <cell r="I174">
            <v>1766.17</v>
          </cell>
          <cell r="J174">
            <v>2266.4</v>
          </cell>
          <cell r="K174">
            <v>3826.7</v>
          </cell>
          <cell r="L174">
            <v>4910.5200000000004</v>
          </cell>
        </row>
        <row r="175">
          <cell r="A175">
            <v>400</v>
          </cell>
          <cell r="B175" t="str">
            <v>40 Hours</v>
          </cell>
          <cell r="C175">
            <v>22.19</v>
          </cell>
          <cell r="D175">
            <v>23.32</v>
          </cell>
          <cell r="E175">
            <v>24.51</v>
          </cell>
          <cell r="F175">
            <v>25.77</v>
          </cell>
          <cell r="G175">
            <v>27.09</v>
          </cell>
          <cell r="H175">
            <v>28.47</v>
          </cell>
          <cell r="I175">
            <v>1775</v>
          </cell>
          <cell r="J175">
            <v>2277.73</v>
          </cell>
          <cell r="K175">
            <v>3845.84</v>
          </cell>
          <cell r="L175">
            <v>4935.08</v>
          </cell>
        </row>
        <row r="176">
          <cell r="A176">
            <v>401</v>
          </cell>
          <cell r="B176" t="str">
            <v>40 Hours</v>
          </cell>
          <cell r="C176">
            <v>22.3</v>
          </cell>
          <cell r="D176">
            <v>23.44</v>
          </cell>
          <cell r="E176">
            <v>24.64</v>
          </cell>
          <cell r="F176">
            <v>25.9</v>
          </cell>
          <cell r="G176">
            <v>27.22</v>
          </cell>
          <cell r="H176">
            <v>28.61</v>
          </cell>
          <cell r="I176">
            <v>1783.88</v>
          </cell>
          <cell r="J176">
            <v>2289.12</v>
          </cell>
          <cell r="K176">
            <v>3865.07</v>
          </cell>
          <cell r="L176">
            <v>4959.75</v>
          </cell>
        </row>
        <row r="177">
          <cell r="A177">
            <v>402</v>
          </cell>
          <cell r="B177" t="str">
            <v>40 Hours</v>
          </cell>
          <cell r="C177">
            <v>22.41</v>
          </cell>
          <cell r="D177">
            <v>23.56</v>
          </cell>
          <cell r="E177">
            <v>24.76</v>
          </cell>
          <cell r="F177">
            <v>26.03</v>
          </cell>
          <cell r="G177">
            <v>27.36</v>
          </cell>
          <cell r="H177">
            <v>28.76</v>
          </cell>
          <cell r="I177">
            <v>1792.8</v>
          </cell>
          <cell r="J177">
            <v>2300.56</v>
          </cell>
          <cell r="K177">
            <v>3884.39</v>
          </cell>
          <cell r="L177">
            <v>4984.55</v>
          </cell>
        </row>
        <row r="178">
          <cell r="A178">
            <v>403</v>
          </cell>
          <cell r="B178" t="str">
            <v>40 Hours</v>
          </cell>
          <cell r="C178">
            <v>22.52</v>
          </cell>
          <cell r="D178">
            <v>23.67</v>
          </cell>
          <cell r="E178">
            <v>24.88</v>
          </cell>
          <cell r="F178">
            <v>26.16</v>
          </cell>
          <cell r="G178">
            <v>27.49</v>
          </cell>
          <cell r="H178">
            <v>28.9</v>
          </cell>
          <cell r="I178">
            <v>1801.76</v>
          </cell>
          <cell r="J178">
            <v>2312.06</v>
          </cell>
          <cell r="K178">
            <v>3903.81</v>
          </cell>
          <cell r="L178">
            <v>5009.47</v>
          </cell>
        </row>
        <row r="179">
          <cell r="A179">
            <v>404</v>
          </cell>
          <cell r="B179" t="str">
            <v>40 Hours</v>
          </cell>
          <cell r="C179">
            <v>22.63</v>
          </cell>
          <cell r="D179">
            <v>23.79</v>
          </cell>
          <cell r="E179">
            <v>25.01</v>
          </cell>
          <cell r="F179">
            <v>26.29</v>
          </cell>
          <cell r="G179">
            <v>27.63</v>
          </cell>
          <cell r="H179">
            <v>29.05</v>
          </cell>
          <cell r="I179">
            <v>1810.77</v>
          </cell>
          <cell r="J179">
            <v>2323.63</v>
          </cell>
          <cell r="K179">
            <v>3923.33</v>
          </cell>
          <cell r="L179">
            <v>5034.5200000000004</v>
          </cell>
        </row>
        <row r="180">
          <cell r="A180">
            <v>405</v>
          </cell>
          <cell r="B180" t="str">
            <v>40 Hours</v>
          </cell>
          <cell r="C180">
            <v>22.75</v>
          </cell>
          <cell r="D180">
            <v>23.91</v>
          </cell>
          <cell r="E180">
            <v>25.13</v>
          </cell>
          <cell r="F180">
            <v>26.42</v>
          </cell>
          <cell r="G180">
            <v>27.77</v>
          </cell>
          <cell r="H180">
            <v>29.19</v>
          </cell>
          <cell r="I180">
            <v>1819.82</v>
          </cell>
          <cell r="J180">
            <v>2335.2399999999998</v>
          </cell>
          <cell r="K180">
            <v>3942.95</v>
          </cell>
          <cell r="L180">
            <v>5059.6899999999996</v>
          </cell>
        </row>
        <row r="181">
          <cell r="A181">
            <v>406</v>
          </cell>
          <cell r="B181" t="str">
            <v>40 Hours</v>
          </cell>
          <cell r="C181">
            <v>22.86</v>
          </cell>
          <cell r="D181">
            <v>24.03</v>
          </cell>
          <cell r="E181">
            <v>25.26</v>
          </cell>
          <cell r="F181">
            <v>26.55</v>
          </cell>
          <cell r="G181">
            <v>27.91</v>
          </cell>
          <cell r="H181">
            <v>29.34</v>
          </cell>
          <cell r="I181">
            <v>1828.92</v>
          </cell>
          <cell r="J181">
            <v>2346.92</v>
          </cell>
          <cell r="K181">
            <v>3962.66</v>
          </cell>
          <cell r="L181">
            <v>5084.99</v>
          </cell>
        </row>
        <row r="182">
          <cell r="A182">
            <v>407</v>
          </cell>
          <cell r="B182" t="str">
            <v>40 Hours</v>
          </cell>
          <cell r="C182">
            <v>22.98</v>
          </cell>
          <cell r="D182">
            <v>24.15</v>
          </cell>
          <cell r="E182">
            <v>25.39</v>
          </cell>
          <cell r="F182">
            <v>26.68</v>
          </cell>
          <cell r="G182">
            <v>28.05</v>
          </cell>
          <cell r="H182">
            <v>29.48</v>
          </cell>
          <cell r="I182">
            <v>1838.07</v>
          </cell>
          <cell r="J182">
            <v>2358.65</v>
          </cell>
          <cell r="K182">
            <v>3982.48</v>
          </cell>
          <cell r="L182">
            <v>5110.42</v>
          </cell>
        </row>
        <row r="183">
          <cell r="A183">
            <v>408</v>
          </cell>
          <cell r="B183" t="str">
            <v>40 Hours</v>
          </cell>
          <cell r="C183">
            <v>23.09</v>
          </cell>
          <cell r="D183">
            <v>24.27</v>
          </cell>
          <cell r="E183">
            <v>25.51</v>
          </cell>
          <cell r="F183">
            <v>26.82</v>
          </cell>
          <cell r="G183">
            <v>28.19</v>
          </cell>
          <cell r="H183">
            <v>29.63</v>
          </cell>
          <cell r="I183">
            <v>1847.26</v>
          </cell>
          <cell r="J183">
            <v>2370.4499999999998</v>
          </cell>
          <cell r="K183">
            <v>4002.39</v>
          </cell>
          <cell r="L183">
            <v>5135.97</v>
          </cell>
        </row>
        <row r="184">
          <cell r="A184">
            <v>409</v>
          </cell>
          <cell r="B184" t="str">
            <v>40 Hours</v>
          </cell>
          <cell r="C184">
            <v>23.21</v>
          </cell>
          <cell r="D184">
            <v>24.39</v>
          </cell>
          <cell r="E184">
            <v>25.64</v>
          </cell>
          <cell r="F184">
            <v>26.95</v>
          </cell>
          <cell r="G184">
            <v>28.33</v>
          </cell>
          <cell r="H184">
            <v>29.78</v>
          </cell>
          <cell r="I184">
            <v>1856.49</v>
          </cell>
          <cell r="J184">
            <v>2382.3000000000002</v>
          </cell>
          <cell r="K184">
            <v>4022.4</v>
          </cell>
          <cell r="L184">
            <v>5161.6499999999996</v>
          </cell>
        </row>
        <row r="185">
          <cell r="A185">
            <v>410</v>
          </cell>
          <cell r="B185" t="str">
            <v>40 Hours</v>
          </cell>
          <cell r="C185">
            <v>23.32</v>
          </cell>
          <cell r="D185">
            <v>24.51</v>
          </cell>
          <cell r="E185">
            <v>25.77</v>
          </cell>
          <cell r="F185">
            <v>27.09</v>
          </cell>
          <cell r="G185">
            <v>28.47</v>
          </cell>
          <cell r="H185">
            <v>29.93</v>
          </cell>
          <cell r="I185">
            <v>1865.78</v>
          </cell>
          <cell r="J185">
            <v>2394.21</v>
          </cell>
          <cell r="K185">
            <v>4042.51</v>
          </cell>
          <cell r="L185">
            <v>5187.46</v>
          </cell>
        </row>
        <row r="186">
          <cell r="A186">
            <v>411</v>
          </cell>
          <cell r="B186" t="str">
            <v>40 Hours</v>
          </cell>
          <cell r="C186">
            <v>23.44</v>
          </cell>
          <cell r="D186">
            <v>24.64</v>
          </cell>
          <cell r="E186">
            <v>25.9</v>
          </cell>
          <cell r="F186">
            <v>27.22</v>
          </cell>
          <cell r="G186">
            <v>28.61</v>
          </cell>
          <cell r="H186">
            <v>30.08</v>
          </cell>
          <cell r="I186">
            <v>1875.1</v>
          </cell>
          <cell r="J186">
            <v>2406.1799999999998</v>
          </cell>
          <cell r="K186">
            <v>4062.73</v>
          </cell>
          <cell r="L186">
            <v>5213.3900000000003</v>
          </cell>
        </row>
        <row r="187">
          <cell r="A187">
            <v>412</v>
          </cell>
          <cell r="B187" t="str">
            <v>40 Hours</v>
          </cell>
          <cell r="C187">
            <v>23.56</v>
          </cell>
          <cell r="D187">
            <v>24.76</v>
          </cell>
          <cell r="E187">
            <v>26.03</v>
          </cell>
          <cell r="F187">
            <v>27.36</v>
          </cell>
          <cell r="G187">
            <v>28.76</v>
          </cell>
          <cell r="H187">
            <v>30.23</v>
          </cell>
          <cell r="I187">
            <v>1884.48</v>
          </cell>
          <cell r="J187">
            <v>2418.21</v>
          </cell>
          <cell r="K187">
            <v>4083.04</v>
          </cell>
          <cell r="L187">
            <v>5239.46</v>
          </cell>
        </row>
        <row r="188">
          <cell r="A188">
            <v>413</v>
          </cell>
          <cell r="B188" t="str">
            <v>40 Hours</v>
          </cell>
          <cell r="C188">
            <v>23.67</v>
          </cell>
          <cell r="D188">
            <v>24.88</v>
          </cell>
          <cell r="E188">
            <v>26.16</v>
          </cell>
          <cell r="F188">
            <v>27.49</v>
          </cell>
          <cell r="G188">
            <v>28.9</v>
          </cell>
          <cell r="H188">
            <v>30.38</v>
          </cell>
          <cell r="I188">
            <v>1893.9</v>
          </cell>
          <cell r="J188">
            <v>2430.3000000000002</v>
          </cell>
          <cell r="K188">
            <v>4103.45</v>
          </cell>
          <cell r="L188">
            <v>5265.66</v>
          </cell>
        </row>
        <row r="189">
          <cell r="A189">
            <v>414</v>
          </cell>
          <cell r="B189" t="str">
            <v>40 Hours</v>
          </cell>
          <cell r="C189">
            <v>23.79</v>
          </cell>
          <cell r="D189">
            <v>25.01</v>
          </cell>
          <cell r="E189">
            <v>26.29</v>
          </cell>
          <cell r="F189">
            <v>27.63</v>
          </cell>
          <cell r="G189">
            <v>29.05</v>
          </cell>
          <cell r="H189">
            <v>30.53</v>
          </cell>
          <cell r="I189">
            <v>1903.37</v>
          </cell>
          <cell r="J189">
            <v>2442.46</v>
          </cell>
          <cell r="K189">
            <v>4123.97</v>
          </cell>
          <cell r="L189">
            <v>5291.99</v>
          </cell>
        </row>
        <row r="190">
          <cell r="A190">
            <v>415</v>
          </cell>
          <cell r="B190" t="str">
            <v>40 Hours</v>
          </cell>
          <cell r="C190">
            <v>23.91</v>
          </cell>
          <cell r="D190">
            <v>25.13</v>
          </cell>
          <cell r="E190">
            <v>26.42</v>
          </cell>
          <cell r="F190">
            <v>27.77</v>
          </cell>
          <cell r="G190">
            <v>29.19</v>
          </cell>
          <cell r="H190">
            <v>30.68</v>
          </cell>
          <cell r="I190">
            <v>1912.89</v>
          </cell>
          <cell r="J190">
            <v>2454.67</v>
          </cell>
          <cell r="K190">
            <v>4144.59</v>
          </cell>
          <cell r="L190">
            <v>5318.45</v>
          </cell>
        </row>
        <row r="191">
          <cell r="A191">
            <v>416</v>
          </cell>
          <cell r="B191" t="str">
            <v>40 Hours</v>
          </cell>
          <cell r="C191">
            <v>24.03</v>
          </cell>
          <cell r="D191">
            <v>25.26</v>
          </cell>
          <cell r="E191">
            <v>26.55</v>
          </cell>
          <cell r="F191">
            <v>27.91</v>
          </cell>
          <cell r="G191">
            <v>29.34</v>
          </cell>
          <cell r="H191">
            <v>30.84</v>
          </cell>
          <cell r="I191">
            <v>1922.45</v>
          </cell>
          <cell r="J191">
            <v>2466.94</v>
          </cell>
          <cell r="K191">
            <v>4165.3100000000004</v>
          </cell>
          <cell r="L191">
            <v>5345.04</v>
          </cell>
        </row>
        <row r="192">
          <cell r="A192">
            <v>417</v>
          </cell>
          <cell r="B192" t="str">
            <v>40 Hours</v>
          </cell>
          <cell r="C192">
            <v>24.15</v>
          </cell>
          <cell r="D192">
            <v>25.39</v>
          </cell>
          <cell r="E192">
            <v>26.68</v>
          </cell>
          <cell r="F192">
            <v>28.05</v>
          </cell>
          <cell r="G192">
            <v>29.48</v>
          </cell>
          <cell r="H192">
            <v>30.99</v>
          </cell>
          <cell r="I192">
            <v>1932.07</v>
          </cell>
          <cell r="J192">
            <v>2479.2800000000002</v>
          </cell>
          <cell r="K192">
            <v>4186.1400000000003</v>
          </cell>
          <cell r="L192">
            <v>5371.76</v>
          </cell>
        </row>
        <row r="193">
          <cell r="A193">
            <v>418</v>
          </cell>
          <cell r="B193" t="str">
            <v>40 Hours</v>
          </cell>
          <cell r="C193">
            <v>24.27</v>
          </cell>
          <cell r="D193">
            <v>25.51</v>
          </cell>
          <cell r="E193">
            <v>26.82</v>
          </cell>
          <cell r="F193">
            <v>28.19</v>
          </cell>
          <cell r="G193">
            <v>29.63</v>
          </cell>
          <cell r="H193">
            <v>31.15</v>
          </cell>
          <cell r="I193">
            <v>1941.73</v>
          </cell>
          <cell r="J193">
            <v>2491.67</v>
          </cell>
          <cell r="K193">
            <v>4207.07</v>
          </cell>
          <cell r="L193">
            <v>5398.62</v>
          </cell>
        </row>
        <row r="194">
          <cell r="A194">
            <v>419</v>
          </cell>
          <cell r="B194" t="str">
            <v>40 Hours</v>
          </cell>
          <cell r="C194">
            <v>24.39</v>
          </cell>
          <cell r="D194">
            <v>25.64</v>
          </cell>
          <cell r="E194">
            <v>26.95</v>
          </cell>
          <cell r="F194">
            <v>28.33</v>
          </cell>
          <cell r="G194">
            <v>29.78</v>
          </cell>
          <cell r="H194">
            <v>31.3</v>
          </cell>
          <cell r="I194">
            <v>1951.43</v>
          </cell>
          <cell r="J194">
            <v>2504.13</v>
          </cell>
          <cell r="K194">
            <v>4228.1099999999997</v>
          </cell>
          <cell r="L194">
            <v>5425.62</v>
          </cell>
        </row>
        <row r="195">
          <cell r="A195">
            <v>420</v>
          </cell>
          <cell r="B195" t="str">
            <v>40 Hours</v>
          </cell>
          <cell r="C195">
            <v>24.51</v>
          </cell>
          <cell r="D195">
            <v>25.77</v>
          </cell>
          <cell r="E195">
            <v>27.09</v>
          </cell>
          <cell r="F195">
            <v>28.47</v>
          </cell>
          <cell r="G195">
            <v>29.93</v>
          </cell>
          <cell r="H195">
            <v>31.46</v>
          </cell>
          <cell r="I195">
            <v>1961.19</v>
          </cell>
          <cell r="J195">
            <v>2516.65</v>
          </cell>
          <cell r="K195">
            <v>4249.25</v>
          </cell>
          <cell r="L195">
            <v>5452.74</v>
          </cell>
        </row>
        <row r="196">
          <cell r="A196">
            <v>421</v>
          </cell>
          <cell r="B196" t="str">
            <v>40 Hours</v>
          </cell>
          <cell r="C196">
            <v>24.64</v>
          </cell>
          <cell r="D196">
            <v>25.9</v>
          </cell>
          <cell r="E196">
            <v>27.22</v>
          </cell>
          <cell r="F196">
            <v>28.61</v>
          </cell>
          <cell r="G196">
            <v>30.08</v>
          </cell>
          <cell r="H196">
            <v>31.62</v>
          </cell>
          <cell r="I196">
            <v>1971</v>
          </cell>
          <cell r="J196">
            <v>2529.23</v>
          </cell>
          <cell r="K196">
            <v>4270.49</v>
          </cell>
          <cell r="L196">
            <v>5480.01</v>
          </cell>
        </row>
        <row r="197">
          <cell r="A197">
            <v>422</v>
          </cell>
          <cell r="B197" t="str">
            <v>40 Hours</v>
          </cell>
          <cell r="C197">
            <v>24.76</v>
          </cell>
          <cell r="D197">
            <v>26.03</v>
          </cell>
          <cell r="E197">
            <v>27.36</v>
          </cell>
          <cell r="F197">
            <v>28.76</v>
          </cell>
          <cell r="G197">
            <v>30.23</v>
          </cell>
          <cell r="H197">
            <v>31.77</v>
          </cell>
          <cell r="I197">
            <v>1980.85</v>
          </cell>
          <cell r="J197">
            <v>2541.88</v>
          </cell>
          <cell r="K197">
            <v>4291.8500000000004</v>
          </cell>
          <cell r="L197">
            <v>5507.41</v>
          </cell>
        </row>
        <row r="198">
          <cell r="A198">
            <v>423</v>
          </cell>
          <cell r="B198" t="str">
            <v>40 Hours</v>
          </cell>
          <cell r="C198">
            <v>24.88</v>
          </cell>
          <cell r="D198">
            <v>26.16</v>
          </cell>
          <cell r="E198">
            <v>27.49</v>
          </cell>
          <cell r="F198">
            <v>28.9</v>
          </cell>
          <cell r="G198">
            <v>30.38</v>
          </cell>
          <cell r="H198">
            <v>31.93</v>
          </cell>
          <cell r="I198">
            <v>1990.76</v>
          </cell>
          <cell r="J198">
            <v>2554.59</v>
          </cell>
          <cell r="K198">
            <v>4313.3100000000004</v>
          </cell>
          <cell r="L198">
            <v>5534.95</v>
          </cell>
        </row>
        <row r="199">
          <cell r="A199">
            <v>424</v>
          </cell>
          <cell r="B199" t="str">
            <v>40 Hours</v>
          </cell>
          <cell r="C199">
            <v>25.01</v>
          </cell>
          <cell r="D199">
            <v>26.29</v>
          </cell>
          <cell r="E199">
            <v>27.63</v>
          </cell>
          <cell r="F199">
            <v>29.05</v>
          </cell>
          <cell r="G199">
            <v>30.53</v>
          </cell>
          <cell r="H199">
            <v>32.090000000000003</v>
          </cell>
          <cell r="I199">
            <v>2000.71</v>
          </cell>
          <cell r="J199">
            <v>2567.36</v>
          </cell>
          <cell r="K199">
            <v>4334.87</v>
          </cell>
          <cell r="L199">
            <v>5562.62</v>
          </cell>
        </row>
        <row r="200">
          <cell r="A200">
            <v>425</v>
          </cell>
          <cell r="B200" t="str">
            <v>40 Hours</v>
          </cell>
          <cell r="C200">
            <v>25.13</v>
          </cell>
          <cell r="D200">
            <v>26.42</v>
          </cell>
          <cell r="E200">
            <v>27.77</v>
          </cell>
          <cell r="F200">
            <v>29.19</v>
          </cell>
          <cell r="G200">
            <v>30.68</v>
          </cell>
          <cell r="H200">
            <v>32.25</v>
          </cell>
          <cell r="I200">
            <v>2010.71</v>
          </cell>
          <cell r="J200">
            <v>2580.1999999999998</v>
          </cell>
          <cell r="K200">
            <v>4356.55</v>
          </cell>
          <cell r="L200">
            <v>5590.43</v>
          </cell>
        </row>
        <row r="201">
          <cell r="A201">
            <v>426</v>
          </cell>
          <cell r="B201" t="str">
            <v>40 Hours</v>
          </cell>
          <cell r="C201">
            <v>25.26</v>
          </cell>
          <cell r="D201">
            <v>26.55</v>
          </cell>
          <cell r="E201">
            <v>27.91</v>
          </cell>
          <cell r="F201">
            <v>29.34</v>
          </cell>
          <cell r="G201">
            <v>30.84</v>
          </cell>
          <cell r="H201">
            <v>32.409999999999997</v>
          </cell>
          <cell r="I201">
            <v>2020.77</v>
          </cell>
          <cell r="J201">
            <v>2593.1</v>
          </cell>
          <cell r="K201">
            <v>4378.33</v>
          </cell>
          <cell r="L201">
            <v>5618.39</v>
          </cell>
        </row>
        <row r="202">
          <cell r="A202">
            <v>427</v>
          </cell>
          <cell r="B202" t="str">
            <v>40 Hours</v>
          </cell>
          <cell r="C202">
            <v>25.39</v>
          </cell>
          <cell r="D202">
            <v>26.68</v>
          </cell>
          <cell r="E202">
            <v>28.05</v>
          </cell>
          <cell r="F202">
            <v>29.48</v>
          </cell>
          <cell r="G202">
            <v>30.99</v>
          </cell>
          <cell r="H202">
            <v>32.58</v>
          </cell>
          <cell r="I202">
            <v>2030.87</v>
          </cell>
          <cell r="J202">
            <v>2606.0700000000002</v>
          </cell>
          <cell r="K202">
            <v>4400.22</v>
          </cell>
          <cell r="L202">
            <v>5646.48</v>
          </cell>
        </row>
        <row r="203">
          <cell r="A203">
            <v>428</v>
          </cell>
          <cell r="B203" t="str">
            <v>40 Hours</v>
          </cell>
          <cell r="C203">
            <v>25.51</v>
          </cell>
          <cell r="D203">
            <v>26.82</v>
          </cell>
          <cell r="E203">
            <v>28.19</v>
          </cell>
          <cell r="F203">
            <v>29.63</v>
          </cell>
          <cell r="G203">
            <v>31.15</v>
          </cell>
          <cell r="H203">
            <v>32.74</v>
          </cell>
          <cell r="I203">
            <v>2041.03</v>
          </cell>
          <cell r="J203">
            <v>2619.1</v>
          </cell>
          <cell r="K203">
            <v>4422.22</v>
          </cell>
          <cell r="L203">
            <v>5674.71</v>
          </cell>
        </row>
        <row r="204">
          <cell r="A204">
            <v>429</v>
          </cell>
          <cell r="B204" t="str">
            <v>40 Hours</v>
          </cell>
          <cell r="C204">
            <v>25.64</v>
          </cell>
          <cell r="D204">
            <v>26.95</v>
          </cell>
          <cell r="E204">
            <v>28.33</v>
          </cell>
          <cell r="F204">
            <v>29.78</v>
          </cell>
          <cell r="G204">
            <v>31.3</v>
          </cell>
          <cell r="H204">
            <v>32.9</v>
          </cell>
          <cell r="I204">
            <v>2051.23</v>
          </cell>
          <cell r="J204">
            <v>2632.19</v>
          </cell>
          <cell r="K204">
            <v>4444.33</v>
          </cell>
          <cell r="L204">
            <v>5703.08</v>
          </cell>
        </row>
        <row r="205">
          <cell r="A205">
            <v>430</v>
          </cell>
          <cell r="B205" t="str">
            <v>40 Hours</v>
          </cell>
          <cell r="C205">
            <v>25.77</v>
          </cell>
          <cell r="D205">
            <v>27.09</v>
          </cell>
          <cell r="E205">
            <v>28.47</v>
          </cell>
          <cell r="F205">
            <v>29.93</v>
          </cell>
          <cell r="G205">
            <v>31.46</v>
          </cell>
          <cell r="H205">
            <v>33.07</v>
          </cell>
          <cell r="I205">
            <v>2061.4899999999998</v>
          </cell>
          <cell r="J205">
            <v>2645.35</v>
          </cell>
          <cell r="K205">
            <v>4466.5600000000004</v>
          </cell>
          <cell r="L205">
            <v>5731.6</v>
          </cell>
        </row>
        <row r="206">
          <cell r="A206">
            <v>431</v>
          </cell>
          <cell r="B206" t="str">
            <v>40 Hours</v>
          </cell>
          <cell r="C206">
            <v>25.9</v>
          </cell>
          <cell r="D206">
            <v>27.22</v>
          </cell>
          <cell r="E206">
            <v>28.61</v>
          </cell>
          <cell r="F206">
            <v>30.08</v>
          </cell>
          <cell r="G206">
            <v>31.62</v>
          </cell>
          <cell r="H206">
            <v>33.229999999999997</v>
          </cell>
          <cell r="I206">
            <v>2071.79</v>
          </cell>
          <cell r="J206">
            <v>2658.58</v>
          </cell>
          <cell r="K206">
            <v>4488.8900000000003</v>
          </cell>
          <cell r="L206">
            <v>5760.26</v>
          </cell>
        </row>
        <row r="207">
          <cell r="A207">
            <v>432</v>
          </cell>
          <cell r="B207" t="str">
            <v>40 Hours</v>
          </cell>
          <cell r="C207">
            <v>26.03</v>
          </cell>
          <cell r="D207">
            <v>27.36</v>
          </cell>
          <cell r="E207">
            <v>28.76</v>
          </cell>
          <cell r="F207">
            <v>30.23</v>
          </cell>
          <cell r="G207">
            <v>31.77</v>
          </cell>
          <cell r="H207">
            <v>33.4</v>
          </cell>
          <cell r="I207">
            <v>2082.15</v>
          </cell>
          <cell r="J207">
            <v>2671.87</v>
          </cell>
          <cell r="K207">
            <v>4511.33</v>
          </cell>
          <cell r="L207">
            <v>5789.06</v>
          </cell>
        </row>
        <row r="208">
          <cell r="A208">
            <v>433</v>
          </cell>
          <cell r="B208" t="str">
            <v>40 Hours</v>
          </cell>
          <cell r="C208">
            <v>26.16</v>
          </cell>
          <cell r="D208">
            <v>27.49</v>
          </cell>
          <cell r="E208">
            <v>28.9</v>
          </cell>
          <cell r="F208">
            <v>30.38</v>
          </cell>
          <cell r="G208">
            <v>31.93</v>
          </cell>
          <cell r="H208">
            <v>33.57</v>
          </cell>
          <cell r="I208">
            <v>2092.56</v>
          </cell>
          <cell r="J208">
            <v>2685.23</v>
          </cell>
          <cell r="K208">
            <v>4533.8900000000003</v>
          </cell>
          <cell r="L208">
            <v>5818</v>
          </cell>
        </row>
        <row r="209">
          <cell r="A209">
            <v>434</v>
          </cell>
          <cell r="B209" t="str">
            <v>40 Hours</v>
          </cell>
          <cell r="C209">
            <v>26.29</v>
          </cell>
          <cell r="D209">
            <v>27.63</v>
          </cell>
          <cell r="E209">
            <v>29.05</v>
          </cell>
          <cell r="F209">
            <v>30.53</v>
          </cell>
          <cell r="G209">
            <v>32.090000000000003</v>
          </cell>
          <cell r="H209">
            <v>33.729999999999997</v>
          </cell>
          <cell r="I209">
            <v>2103.0300000000002</v>
          </cell>
          <cell r="J209">
            <v>2698.66</v>
          </cell>
          <cell r="K209">
            <v>4556.5600000000004</v>
          </cell>
          <cell r="L209">
            <v>5847.09</v>
          </cell>
        </row>
        <row r="210">
          <cell r="A210">
            <v>435</v>
          </cell>
          <cell r="B210" t="str">
            <v>40 Hours</v>
          </cell>
          <cell r="C210">
            <v>26.42</v>
          </cell>
          <cell r="D210">
            <v>27.77</v>
          </cell>
          <cell r="E210">
            <v>29.19</v>
          </cell>
          <cell r="F210">
            <v>30.68</v>
          </cell>
          <cell r="G210">
            <v>32.25</v>
          </cell>
          <cell r="H210">
            <v>33.9</v>
          </cell>
          <cell r="I210">
            <v>2113.54</v>
          </cell>
          <cell r="J210">
            <v>2712.15</v>
          </cell>
          <cell r="K210">
            <v>4579.34</v>
          </cell>
          <cell r="L210">
            <v>5876.33</v>
          </cell>
        </row>
        <row r="211">
          <cell r="A211">
            <v>436</v>
          </cell>
          <cell r="B211" t="str">
            <v>40 Hours</v>
          </cell>
          <cell r="C211">
            <v>26.55</v>
          </cell>
          <cell r="D211">
            <v>27.91</v>
          </cell>
          <cell r="E211">
            <v>29.34</v>
          </cell>
          <cell r="F211">
            <v>30.84</v>
          </cell>
          <cell r="G211">
            <v>32.409999999999997</v>
          </cell>
          <cell r="H211">
            <v>34.07</v>
          </cell>
          <cell r="I211">
            <v>2124.11</v>
          </cell>
          <cell r="J211">
            <v>2725.71</v>
          </cell>
          <cell r="K211">
            <v>4602.24</v>
          </cell>
          <cell r="L211">
            <v>5905.71</v>
          </cell>
        </row>
        <row r="212">
          <cell r="A212">
            <v>437</v>
          </cell>
          <cell r="B212" t="str">
            <v>40 Hours</v>
          </cell>
          <cell r="C212">
            <v>26.68</v>
          </cell>
          <cell r="D212">
            <v>28.05</v>
          </cell>
          <cell r="E212">
            <v>29.48</v>
          </cell>
          <cell r="F212">
            <v>30.99</v>
          </cell>
          <cell r="G212">
            <v>32.58</v>
          </cell>
          <cell r="H212">
            <v>34.24</v>
          </cell>
          <cell r="I212">
            <v>2134.73</v>
          </cell>
          <cell r="J212">
            <v>2739.34</v>
          </cell>
          <cell r="K212">
            <v>4625.25</v>
          </cell>
          <cell r="L212">
            <v>5935.24</v>
          </cell>
        </row>
        <row r="213">
          <cell r="A213">
            <v>438</v>
          </cell>
          <cell r="B213" t="str">
            <v>40 Hours</v>
          </cell>
          <cell r="C213">
            <v>26.82</v>
          </cell>
          <cell r="D213">
            <v>28.19</v>
          </cell>
          <cell r="E213">
            <v>29.63</v>
          </cell>
          <cell r="F213">
            <v>31.15</v>
          </cell>
          <cell r="G213">
            <v>32.74</v>
          </cell>
          <cell r="H213">
            <v>34.409999999999997</v>
          </cell>
          <cell r="I213">
            <v>2145.4</v>
          </cell>
          <cell r="J213">
            <v>2753.04</v>
          </cell>
          <cell r="K213">
            <v>4648.38</v>
          </cell>
          <cell r="L213">
            <v>5964.92</v>
          </cell>
        </row>
        <row r="214">
          <cell r="A214">
            <v>439</v>
          </cell>
          <cell r="B214" t="str">
            <v>40 Hours</v>
          </cell>
          <cell r="C214">
            <v>26.95</v>
          </cell>
          <cell r="D214">
            <v>28.33</v>
          </cell>
          <cell r="E214">
            <v>29.78</v>
          </cell>
          <cell r="F214">
            <v>31.3</v>
          </cell>
          <cell r="G214">
            <v>32.9</v>
          </cell>
          <cell r="H214">
            <v>34.590000000000003</v>
          </cell>
          <cell r="I214">
            <v>2156.13</v>
          </cell>
          <cell r="J214">
            <v>2766.8</v>
          </cell>
          <cell r="K214">
            <v>4671.62</v>
          </cell>
          <cell r="L214">
            <v>5994.74</v>
          </cell>
        </row>
        <row r="215">
          <cell r="A215">
            <v>440</v>
          </cell>
          <cell r="B215" t="str">
            <v>40 Hours</v>
          </cell>
          <cell r="C215">
            <v>27.09</v>
          </cell>
          <cell r="D215">
            <v>28.47</v>
          </cell>
          <cell r="E215">
            <v>29.93</v>
          </cell>
          <cell r="F215">
            <v>31.46</v>
          </cell>
          <cell r="G215">
            <v>33.07</v>
          </cell>
          <cell r="H215">
            <v>34.76</v>
          </cell>
          <cell r="I215">
            <v>2166.91</v>
          </cell>
          <cell r="J215">
            <v>2780.64</v>
          </cell>
          <cell r="K215">
            <v>4694.9799999999996</v>
          </cell>
          <cell r="L215">
            <v>6024.71</v>
          </cell>
        </row>
        <row r="216">
          <cell r="A216">
            <v>441</v>
          </cell>
          <cell r="B216" t="str">
            <v>40 Hours</v>
          </cell>
          <cell r="C216">
            <v>27.22</v>
          </cell>
          <cell r="D216">
            <v>28.61</v>
          </cell>
          <cell r="E216">
            <v>30.08</v>
          </cell>
          <cell r="F216">
            <v>31.62</v>
          </cell>
          <cell r="G216">
            <v>33.229999999999997</v>
          </cell>
          <cell r="H216">
            <v>34.93</v>
          </cell>
          <cell r="I216">
            <v>2177.75</v>
          </cell>
          <cell r="J216">
            <v>2794.54</v>
          </cell>
          <cell r="K216">
            <v>4718.45</v>
          </cell>
          <cell r="L216">
            <v>6054.84</v>
          </cell>
        </row>
        <row r="217">
          <cell r="A217">
            <v>442</v>
          </cell>
          <cell r="B217" t="str">
            <v>40 Hours</v>
          </cell>
          <cell r="C217">
            <v>27.36</v>
          </cell>
          <cell r="D217">
            <v>28.76</v>
          </cell>
          <cell r="E217">
            <v>30.23</v>
          </cell>
          <cell r="F217">
            <v>31.77</v>
          </cell>
          <cell r="G217">
            <v>33.4</v>
          </cell>
          <cell r="H217">
            <v>35.11</v>
          </cell>
          <cell r="I217">
            <v>2188.63</v>
          </cell>
          <cell r="J217">
            <v>2808.51</v>
          </cell>
          <cell r="K217">
            <v>4742.04</v>
          </cell>
          <cell r="L217">
            <v>6085.11</v>
          </cell>
        </row>
        <row r="218">
          <cell r="A218">
            <v>443</v>
          </cell>
          <cell r="B218" t="str">
            <v>40 Hours</v>
          </cell>
          <cell r="C218">
            <v>27.49</v>
          </cell>
          <cell r="D218">
            <v>28.9</v>
          </cell>
          <cell r="E218">
            <v>30.38</v>
          </cell>
          <cell r="F218">
            <v>31.93</v>
          </cell>
          <cell r="G218">
            <v>33.57</v>
          </cell>
          <cell r="H218">
            <v>35.28</v>
          </cell>
          <cell r="I218">
            <v>2199.58</v>
          </cell>
          <cell r="J218">
            <v>2822.56</v>
          </cell>
          <cell r="K218">
            <v>4765.75</v>
          </cell>
          <cell r="L218">
            <v>6115.54</v>
          </cell>
        </row>
        <row r="219">
          <cell r="A219">
            <v>444</v>
          </cell>
          <cell r="B219" t="str">
            <v>40 Hours</v>
          </cell>
          <cell r="C219">
            <v>27.63</v>
          </cell>
          <cell r="D219">
            <v>29.05</v>
          </cell>
          <cell r="E219">
            <v>30.53</v>
          </cell>
          <cell r="F219">
            <v>32.090000000000003</v>
          </cell>
          <cell r="G219">
            <v>33.729999999999997</v>
          </cell>
          <cell r="H219">
            <v>35.46</v>
          </cell>
          <cell r="I219">
            <v>2210.58</v>
          </cell>
          <cell r="J219">
            <v>2836.67</v>
          </cell>
          <cell r="K219">
            <v>4789.58</v>
          </cell>
          <cell r="L219">
            <v>6146.11</v>
          </cell>
        </row>
        <row r="220">
          <cell r="A220">
            <v>445</v>
          </cell>
          <cell r="B220" t="str">
            <v>40 Hours</v>
          </cell>
          <cell r="C220">
            <v>27.77</v>
          </cell>
          <cell r="D220">
            <v>29.19</v>
          </cell>
          <cell r="E220">
            <v>30.68</v>
          </cell>
          <cell r="F220">
            <v>32.25</v>
          </cell>
          <cell r="G220">
            <v>33.9</v>
          </cell>
          <cell r="H220">
            <v>35.64</v>
          </cell>
          <cell r="I220">
            <v>2221.63</v>
          </cell>
          <cell r="J220">
            <v>2850.85</v>
          </cell>
          <cell r="K220">
            <v>4813.53</v>
          </cell>
          <cell r="L220">
            <v>6176.84</v>
          </cell>
        </row>
        <row r="221">
          <cell r="A221">
            <v>446</v>
          </cell>
          <cell r="B221" t="str">
            <v>40 Hours</v>
          </cell>
          <cell r="C221">
            <v>27.91</v>
          </cell>
          <cell r="D221">
            <v>29.34</v>
          </cell>
          <cell r="E221">
            <v>30.84</v>
          </cell>
          <cell r="F221">
            <v>32.409999999999997</v>
          </cell>
          <cell r="G221">
            <v>34.07</v>
          </cell>
          <cell r="H221">
            <v>35.81</v>
          </cell>
          <cell r="I221">
            <v>2232.7399999999998</v>
          </cell>
          <cell r="J221">
            <v>2865.11</v>
          </cell>
          <cell r="K221">
            <v>4837.6000000000004</v>
          </cell>
          <cell r="L221">
            <v>6207.73</v>
          </cell>
        </row>
        <row r="222">
          <cell r="A222">
            <v>447</v>
          </cell>
          <cell r="B222" t="str">
            <v>40 Hours</v>
          </cell>
          <cell r="C222">
            <v>28.05</v>
          </cell>
          <cell r="D222">
            <v>29.48</v>
          </cell>
          <cell r="E222">
            <v>30.99</v>
          </cell>
          <cell r="F222">
            <v>32.58</v>
          </cell>
          <cell r="G222">
            <v>34.24</v>
          </cell>
          <cell r="H222">
            <v>35.99</v>
          </cell>
          <cell r="I222">
            <v>2243.9</v>
          </cell>
          <cell r="J222">
            <v>2879.43</v>
          </cell>
          <cell r="K222">
            <v>4861.78</v>
          </cell>
          <cell r="L222">
            <v>6238.77</v>
          </cell>
        </row>
        <row r="223">
          <cell r="A223">
            <v>448</v>
          </cell>
          <cell r="B223" t="str">
            <v>40 Hours</v>
          </cell>
          <cell r="C223">
            <v>28.19</v>
          </cell>
          <cell r="D223">
            <v>29.63</v>
          </cell>
          <cell r="E223">
            <v>31.15</v>
          </cell>
          <cell r="F223">
            <v>32.74</v>
          </cell>
          <cell r="G223">
            <v>34.409999999999997</v>
          </cell>
          <cell r="H223">
            <v>36.17</v>
          </cell>
          <cell r="I223">
            <v>2255.12</v>
          </cell>
          <cell r="J223">
            <v>2893.83</v>
          </cell>
          <cell r="K223">
            <v>4886.09</v>
          </cell>
          <cell r="L223">
            <v>6269.96</v>
          </cell>
        </row>
        <row r="224">
          <cell r="A224">
            <v>449</v>
          </cell>
          <cell r="B224" t="str">
            <v>40 Hours</v>
          </cell>
          <cell r="C224">
            <v>28.33</v>
          </cell>
          <cell r="D224">
            <v>29.78</v>
          </cell>
          <cell r="E224">
            <v>31.3</v>
          </cell>
          <cell r="F224">
            <v>32.9</v>
          </cell>
          <cell r="G224">
            <v>34.590000000000003</v>
          </cell>
          <cell r="H224">
            <v>36.35</v>
          </cell>
          <cell r="I224">
            <v>2266.4</v>
          </cell>
          <cell r="J224">
            <v>2908.3</v>
          </cell>
          <cell r="K224">
            <v>4910.5200000000004</v>
          </cell>
          <cell r="L224">
            <v>6301.31</v>
          </cell>
        </row>
        <row r="225">
          <cell r="A225">
            <v>450</v>
          </cell>
          <cell r="B225" t="str">
            <v>40 Hours</v>
          </cell>
          <cell r="C225">
            <v>28.47</v>
          </cell>
          <cell r="D225">
            <v>29.93</v>
          </cell>
          <cell r="E225">
            <v>31.46</v>
          </cell>
          <cell r="F225">
            <v>33.07</v>
          </cell>
          <cell r="G225">
            <v>34.76</v>
          </cell>
          <cell r="H225">
            <v>36.54</v>
          </cell>
          <cell r="I225">
            <v>2277.73</v>
          </cell>
          <cell r="J225">
            <v>2922.84</v>
          </cell>
          <cell r="K225">
            <v>4935.08</v>
          </cell>
          <cell r="L225">
            <v>6332.82</v>
          </cell>
        </row>
        <row r="226">
          <cell r="A226">
            <v>451</v>
          </cell>
          <cell r="B226" t="str">
            <v>40 Hours</v>
          </cell>
          <cell r="C226">
            <v>28.61</v>
          </cell>
          <cell r="D226">
            <v>30.08</v>
          </cell>
          <cell r="E226">
            <v>31.62</v>
          </cell>
          <cell r="F226">
            <v>33.229999999999997</v>
          </cell>
          <cell r="G226">
            <v>34.93</v>
          </cell>
          <cell r="H226">
            <v>36.72</v>
          </cell>
          <cell r="I226">
            <v>2289.12</v>
          </cell>
          <cell r="J226">
            <v>2937.45</v>
          </cell>
          <cell r="K226">
            <v>4959.75</v>
          </cell>
          <cell r="L226">
            <v>6364.48</v>
          </cell>
        </row>
        <row r="227">
          <cell r="A227">
            <v>452</v>
          </cell>
          <cell r="B227" t="str">
            <v>40 Hours</v>
          </cell>
          <cell r="C227">
            <v>28.76</v>
          </cell>
          <cell r="D227">
            <v>30.23</v>
          </cell>
          <cell r="E227">
            <v>31.77</v>
          </cell>
          <cell r="F227">
            <v>33.4</v>
          </cell>
          <cell r="G227">
            <v>35.11</v>
          </cell>
          <cell r="H227">
            <v>36.9</v>
          </cell>
          <cell r="I227">
            <v>2300.56</v>
          </cell>
          <cell r="J227">
            <v>2952.14</v>
          </cell>
          <cell r="K227">
            <v>4984.55</v>
          </cell>
          <cell r="L227">
            <v>6396.3</v>
          </cell>
        </row>
        <row r="228">
          <cell r="A228">
            <v>453</v>
          </cell>
          <cell r="B228" t="str">
            <v>40 Hours</v>
          </cell>
          <cell r="C228">
            <v>28.9</v>
          </cell>
          <cell r="D228">
            <v>30.38</v>
          </cell>
          <cell r="E228">
            <v>31.93</v>
          </cell>
          <cell r="F228">
            <v>33.57</v>
          </cell>
          <cell r="G228">
            <v>35.28</v>
          </cell>
          <cell r="H228">
            <v>37.090000000000003</v>
          </cell>
          <cell r="I228">
            <v>2312.06</v>
          </cell>
          <cell r="J228">
            <v>2966.9</v>
          </cell>
          <cell r="K228">
            <v>5009.47</v>
          </cell>
          <cell r="L228">
            <v>6428.29</v>
          </cell>
        </row>
        <row r="229">
          <cell r="A229">
            <v>454</v>
          </cell>
          <cell r="B229" t="str">
            <v>40 Hours</v>
          </cell>
          <cell r="C229">
            <v>29.05</v>
          </cell>
          <cell r="D229">
            <v>30.53</v>
          </cell>
          <cell r="E229">
            <v>32.090000000000003</v>
          </cell>
          <cell r="F229">
            <v>33.729999999999997</v>
          </cell>
          <cell r="G229">
            <v>35.46</v>
          </cell>
          <cell r="H229">
            <v>37.270000000000003</v>
          </cell>
          <cell r="I229">
            <v>2323.63</v>
          </cell>
          <cell r="J229">
            <v>2981.74</v>
          </cell>
          <cell r="K229">
            <v>5034.5200000000004</v>
          </cell>
          <cell r="L229">
            <v>6460.43</v>
          </cell>
        </row>
        <row r="230">
          <cell r="A230">
            <v>455</v>
          </cell>
          <cell r="B230" t="str">
            <v>40 Hours</v>
          </cell>
          <cell r="C230">
            <v>29.19</v>
          </cell>
          <cell r="D230">
            <v>30.68</v>
          </cell>
          <cell r="E230">
            <v>32.25</v>
          </cell>
          <cell r="F230">
            <v>33.9</v>
          </cell>
          <cell r="G230">
            <v>35.64</v>
          </cell>
          <cell r="H230">
            <v>37.46</v>
          </cell>
          <cell r="I230">
            <v>2335.2399999999998</v>
          </cell>
          <cell r="J230">
            <v>2996.64</v>
          </cell>
          <cell r="K230">
            <v>5059.6899999999996</v>
          </cell>
          <cell r="L230">
            <v>6492.73</v>
          </cell>
        </row>
        <row r="231">
          <cell r="A231">
            <v>456</v>
          </cell>
          <cell r="B231" t="str">
            <v>40 Hours</v>
          </cell>
          <cell r="C231">
            <v>29.34</v>
          </cell>
          <cell r="D231">
            <v>30.84</v>
          </cell>
          <cell r="E231">
            <v>32.409999999999997</v>
          </cell>
          <cell r="F231">
            <v>34.07</v>
          </cell>
          <cell r="G231">
            <v>35.81</v>
          </cell>
          <cell r="H231">
            <v>37.65</v>
          </cell>
          <cell r="I231">
            <v>2346.92</v>
          </cell>
          <cell r="J231">
            <v>3011.63</v>
          </cell>
          <cell r="K231">
            <v>5084.99</v>
          </cell>
          <cell r="L231">
            <v>6525.19</v>
          </cell>
        </row>
        <row r="232">
          <cell r="A232">
            <v>457</v>
          </cell>
          <cell r="B232" t="str">
            <v>40 Hours</v>
          </cell>
          <cell r="C232">
            <v>29.48</v>
          </cell>
          <cell r="D232">
            <v>30.99</v>
          </cell>
          <cell r="E232">
            <v>32.58</v>
          </cell>
          <cell r="F232">
            <v>34.24</v>
          </cell>
          <cell r="G232">
            <v>35.99</v>
          </cell>
          <cell r="H232">
            <v>37.83</v>
          </cell>
          <cell r="I232">
            <v>2358.65</v>
          </cell>
          <cell r="J232">
            <v>3026.69</v>
          </cell>
          <cell r="K232">
            <v>5110.42</v>
          </cell>
          <cell r="L232">
            <v>6557.82</v>
          </cell>
        </row>
        <row r="233">
          <cell r="A233">
            <v>458</v>
          </cell>
          <cell r="B233" t="str">
            <v>40 Hours</v>
          </cell>
          <cell r="C233">
            <v>29.63</v>
          </cell>
          <cell r="D233">
            <v>31.15</v>
          </cell>
          <cell r="E233">
            <v>32.74</v>
          </cell>
          <cell r="F233">
            <v>34.409999999999997</v>
          </cell>
          <cell r="G233">
            <v>36.17</v>
          </cell>
          <cell r="H233">
            <v>38.020000000000003</v>
          </cell>
          <cell r="I233">
            <v>2370.4499999999998</v>
          </cell>
          <cell r="J233">
            <v>3041.82</v>
          </cell>
          <cell r="K233">
            <v>5135.97</v>
          </cell>
          <cell r="L233">
            <v>6590.61</v>
          </cell>
        </row>
        <row r="234">
          <cell r="A234">
            <v>459</v>
          </cell>
          <cell r="B234" t="str">
            <v>40 Hours</v>
          </cell>
          <cell r="C234">
            <v>29.78</v>
          </cell>
          <cell r="D234">
            <v>31.3</v>
          </cell>
          <cell r="E234">
            <v>32.9</v>
          </cell>
          <cell r="F234">
            <v>34.590000000000003</v>
          </cell>
          <cell r="G234">
            <v>36.35</v>
          </cell>
          <cell r="H234">
            <v>38.21</v>
          </cell>
          <cell r="I234">
            <v>2382.3000000000002</v>
          </cell>
          <cell r="J234">
            <v>3057.03</v>
          </cell>
          <cell r="K234">
            <v>5161.6499999999996</v>
          </cell>
          <cell r="L234">
            <v>6623.56</v>
          </cell>
        </row>
        <row r="235">
          <cell r="A235">
            <v>460</v>
          </cell>
          <cell r="B235" t="str">
            <v>40 Hours</v>
          </cell>
          <cell r="C235">
            <v>29.93</v>
          </cell>
          <cell r="D235">
            <v>31.46</v>
          </cell>
          <cell r="E235">
            <v>33.07</v>
          </cell>
          <cell r="F235">
            <v>34.76</v>
          </cell>
          <cell r="G235">
            <v>36.54</v>
          </cell>
          <cell r="H235">
            <v>38.4</v>
          </cell>
          <cell r="I235">
            <v>2394.21</v>
          </cell>
          <cell r="J235">
            <v>3072.31</v>
          </cell>
          <cell r="K235">
            <v>5187.46</v>
          </cell>
          <cell r="L235">
            <v>6656.68</v>
          </cell>
        </row>
        <row r="236">
          <cell r="A236">
            <v>461</v>
          </cell>
          <cell r="B236" t="str">
            <v>40 Hours</v>
          </cell>
          <cell r="C236">
            <v>30.08</v>
          </cell>
          <cell r="D236">
            <v>31.62</v>
          </cell>
          <cell r="E236">
            <v>33.229999999999997</v>
          </cell>
          <cell r="F236">
            <v>34.93</v>
          </cell>
          <cell r="G236">
            <v>36.72</v>
          </cell>
          <cell r="H236">
            <v>38.6</v>
          </cell>
          <cell r="I236">
            <v>2406.1799999999998</v>
          </cell>
          <cell r="J236">
            <v>3087.68</v>
          </cell>
          <cell r="K236">
            <v>5213.3900000000003</v>
          </cell>
          <cell r="L236">
            <v>6689.96</v>
          </cell>
        </row>
        <row r="237">
          <cell r="A237">
            <v>462</v>
          </cell>
          <cell r="B237" t="str">
            <v>40 Hours</v>
          </cell>
          <cell r="C237">
            <v>30.23</v>
          </cell>
          <cell r="D237">
            <v>31.77</v>
          </cell>
          <cell r="E237">
            <v>33.4</v>
          </cell>
          <cell r="F237">
            <v>35.11</v>
          </cell>
          <cell r="G237">
            <v>36.9</v>
          </cell>
          <cell r="H237">
            <v>38.79</v>
          </cell>
          <cell r="I237">
            <v>2418.21</v>
          </cell>
          <cell r="J237">
            <v>3103.11</v>
          </cell>
          <cell r="K237">
            <v>5239.46</v>
          </cell>
          <cell r="L237">
            <v>6723.41</v>
          </cell>
        </row>
        <row r="238">
          <cell r="A238">
            <v>463</v>
          </cell>
          <cell r="B238" t="str">
            <v>40 Hours</v>
          </cell>
          <cell r="C238">
            <v>30.38</v>
          </cell>
          <cell r="D238">
            <v>31.93</v>
          </cell>
          <cell r="E238">
            <v>33.57</v>
          </cell>
          <cell r="F238">
            <v>35.28</v>
          </cell>
          <cell r="G238">
            <v>37.090000000000003</v>
          </cell>
          <cell r="H238">
            <v>38.979999999999997</v>
          </cell>
          <cell r="I238">
            <v>2430.3000000000002</v>
          </cell>
          <cell r="J238">
            <v>3118.63</v>
          </cell>
          <cell r="K238">
            <v>5265.66</v>
          </cell>
          <cell r="L238">
            <v>6757.03</v>
          </cell>
        </row>
        <row r="239">
          <cell r="A239">
            <v>464</v>
          </cell>
          <cell r="B239" t="str">
            <v>40 Hours</v>
          </cell>
          <cell r="C239">
            <v>30.53</v>
          </cell>
          <cell r="D239">
            <v>32.090000000000003</v>
          </cell>
          <cell r="E239">
            <v>33.729999999999997</v>
          </cell>
          <cell r="F239">
            <v>35.46</v>
          </cell>
          <cell r="G239">
            <v>37.270000000000003</v>
          </cell>
          <cell r="H239">
            <v>39.18</v>
          </cell>
          <cell r="I239">
            <v>2442.46</v>
          </cell>
          <cell r="J239">
            <v>3134.22</v>
          </cell>
          <cell r="K239">
            <v>5291.99</v>
          </cell>
          <cell r="L239">
            <v>6790.81</v>
          </cell>
        </row>
        <row r="240">
          <cell r="A240">
            <v>465</v>
          </cell>
          <cell r="B240" t="str">
            <v>40 Hours</v>
          </cell>
          <cell r="C240">
            <v>30.68</v>
          </cell>
          <cell r="D240">
            <v>32.25</v>
          </cell>
          <cell r="E240">
            <v>33.9</v>
          </cell>
          <cell r="F240">
            <v>35.64</v>
          </cell>
          <cell r="G240">
            <v>37.46</v>
          </cell>
          <cell r="H240">
            <v>39.369999999999997</v>
          </cell>
          <cell r="I240">
            <v>2454.67</v>
          </cell>
          <cell r="J240">
            <v>3149.89</v>
          </cell>
          <cell r="K240">
            <v>5318.45</v>
          </cell>
          <cell r="L240">
            <v>6824.77</v>
          </cell>
        </row>
        <row r="241">
          <cell r="A241">
            <v>466</v>
          </cell>
          <cell r="B241" t="str">
            <v>40 Hours</v>
          </cell>
          <cell r="C241">
            <v>30.84</v>
          </cell>
          <cell r="D241">
            <v>32.409999999999997</v>
          </cell>
          <cell r="E241">
            <v>34.07</v>
          </cell>
          <cell r="F241">
            <v>35.81</v>
          </cell>
          <cell r="G241">
            <v>37.65</v>
          </cell>
          <cell r="H241">
            <v>39.57</v>
          </cell>
          <cell r="I241">
            <v>2466.94</v>
          </cell>
          <cell r="J241">
            <v>3165.64</v>
          </cell>
          <cell r="K241">
            <v>5345.04</v>
          </cell>
          <cell r="L241">
            <v>6858.89</v>
          </cell>
        </row>
        <row r="242">
          <cell r="A242">
            <v>467</v>
          </cell>
          <cell r="B242" t="str">
            <v>40 Hours</v>
          </cell>
          <cell r="C242">
            <v>30.99</v>
          </cell>
          <cell r="D242">
            <v>32.58</v>
          </cell>
          <cell r="E242">
            <v>34.24</v>
          </cell>
          <cell r="F242">
            <v>35.99</v>
          </cell>
          <cell r="G242">
            <v>37.83</v>
          </cell>
          <cell r="H242">
            <v>39.770000000000003</v>
          </cell>
          <cell r="I242">
            <v>2479.2800000000002</v>
          </cell>
          <cell r="J242">
            <v>3181.47</v>
          </cell>
          <cell r="K242">
            <v>5371.76</v>
          </cell>
          <cell r="L242">
            <v>6893.19</v>
          </cell>
        </row>
        <row r="243">
          <cell r="A243">
            <v>468</v>
          </cell>
          <cell r="B243" t="str">
            <v>40 Hours</v>
          </cell>
          <cell r="C243">
            <v>31.15</v>
          </cell>
          <cell r="D243">
            <v>32.74</v>
          </cell>
          <cell r="E243">
            <v>34.409999999999997</v>
          </cell>
          <cell r="F243">
            <v>36.17</v>
          </cell>
          <cell r="G243">
            <v>38.020000000000003</v>
          </cell>
          <cell r="H243">
            <v>39.97</v>
          </cell>
          <cell r="I243">
            <v>2491.67</v>
          </cell>
          <cell r="J243">
            <v>3197.38</v>
          </cell>
          <cell r="K243">
            <v>5398.62</v>
          </cell>
          <cell r="L243">
            <v>6927.65</v>
          </cell>
        </row>
        <row r="244">
          <cell r="A244">
            <v>469</v>
          </cell>
          <cell r="B244" t="str">
            <v>40 Hours</v>
          </cell>
          <cell r="C244">
            <v>31.3</v>
          </cell>
          <cell r="D244">
            <v>32.9</v>
          </cell>
          <cell r="E244">
            <v>34.590000000000003</v>
          </cell>
          <cell r="F244">
            <v>36.35</v>
          </cell>
          <cell r="G244">
            <v>38.21</v>
          </cell>
          <cell r="H244">
            <v>40.17</v>
          </cell>
          <cell r="I244">
            <v>2504.13</v>
          </cell>
          <cell r="J244">
            <v>3213.37</v>
          </cell>
          <cell r="K244">
            <v>5425.62</v>
          </cell>
          <cell r="L244">
            <v>6962.29</v>
          </cell>
        </row>
        <row r="245">
          <cell r="A245">
            <v>470</v>
          </cell>
          <cell r="B245" t="str">
            <v>40 Hours</v>
          </cell>
          <cell r="C245">
            <v>31.46</v>
          </cell>
          <cell r="D245">
            <v>33.07</v>
          </cell>
          <cell r="E245">
            <v>34.76</v>
          </cell>
          <cell r="F245">
            <v>36.54</v>
          </cell>
          <cell r="G245">
            <v>38.4</v>
          </cell>
          <cell r="H245">
            <v>40.369999999999997</v>
          </cell>
          <cell r="I245">
            <v>2516.65</v>
          </cell>
          <cell r="J245">
            <v>3229.43</v>
          </cell>
          <cell r="K245">
            <v>5452.74</v>
          </cell>
          <cell r="L245">
            <v>6997.1</v>
          </cell>
        </row>
        <row r="246">
          <cell r="A246">
            <v>471</v>
          </cell>
          <cell r="B246" t="str">
            <v>40 Hours</v>
          </cell>
          <cell r="C246">
            <v>31.62</v>
          </cell>
          <cell r="D246">
            <v>33.229999999999997</v>
          </cell>
          <cell r="E246">
            <v>34.93</v>
          </cell>
          <cell r="F246">
            <v>36.72</v>
          </cell>
          <cell r="G246">
            <v>38.6</v>
          </cell>
          <cell r="H246">
            <v>40.57</v>
          </cell>
          <cell r="I246">
            <v>2529.23</v>
          </cell>
          <cell r="J246">
            <v>3245.58</v>
          </cell>
          <cell r="K246">
            <v>5480.01</v>
          </cell>
          <cell r="L246">
            <v>7032.09</v>
          </cell>
        </row>
        <row r="247">
          <cell r="A247">
            <v>472</v>
          </cell>
          <cell r="B247" t="str">
            <v>40 Hours</v>
          </cell>
          <cell r="C247">
            <v>31.77</v>
          </cell>
          <cell r="D247">
            <v>33.4</v>
          </cell>
          <cell r="E247">
            <v>35.11</v>
          </cell>
          <cell r="F247">
            <v>36.9</v>
          </cell>
          <cell r="G247">
            <v>38.79</v>
          </cell>
          <cell r="H247">
            <v>40.770000000000003</v>
          </cell>
          <cell r="I247">
            <v>2541.88</v>
          </cell>
          <cell r="J247">
            <v>3261.81</v>
          </cell>
          <cell r="K247">
            <v>5507.41</v>
          </cell>
          <cell r="L247">
            <v>7067.25</v>
          </cell>
        </row>
        <row r="248">
          <cell r="A248">
            <v>473</v>
          </cell>
          <cell r="B248" t="str">
            <v>40 Hours</v>
          </cell>
          <cell r="C248">
            <v>31.93</v>
          </cell>
          <cell r="D248">
            <v>33.57</v>
          </cell>
          <cell r="E248">
            <v>35.28</v>
          </cell>
          <cell r="F248">
            <v>37.090000000000003</v>
          </cell>
          <cell r="G248">
            <v>38.979999999999997</v>
          </cell>
          <cell r="H248">
            <v>40.98</v>
          </cell>
          <cell r="I248">
            <v>2554.59</v>
          </cell>
          <cell r="J248">
            <v>3278.12</v>
          </cell>
          <cell r="K248">
            <v>5534.95</v>
          </cell>
          <cell r="L248">
            <v>7102.58</v>
          </cell>
        </row>
        <row r="249">
          <cell r="A249">
            <v>474</v>
          </cell>
          <cell r="B249" t="str">
            <v>40 Hours</v>
          </cell>
          <cell r="C249">
            <v>32.090000000000003</v>
          </cell>
          <cell r="D249">
            <v>33.729999999999997</v>
          </cell>
          <cell r="E249">
            <v>35.46</v>
          </cell>
          <cell r="F249">
            <v>37.270000000000003</v>
          </cell>
          <cell r="G249">
            <v>39.18</v>
          </cell>
          <cell r="H249">
            <v>41.18</v>
          </cell>
          <cell r="I249">
            <v>2567.36</v>
          </cell>
          <cell r="J249">
            <v>3294.51</v>
          </cell>
          <cell r="K249">
            <v>5562.62</v>
          </cell>
          <cell r="L249">
            <v>7138.1</v>
          </cell>
        </row>
        <row r="250">
          <cell r="A250">
            <v>475</v>
          </cell>
          <cell r="B250" t="str">
            <v>40 Hours</v>
          </cell>
          <cell r="C250">
            <v>32.25</v>
          </cell>
          <cell r="D250">
            <v>33.9</v>
          </cell>
          <cell r="E250">
            <v>35.64</v>
          </cell>
          <cell r="F250">
            <v>37.46</v>
          </cell>
          <cell r="G250">
            <v>39.369999999999997</v>
          </cell>
          <cell r="H250">
            <v>41.39</v>
          </cell>
          <cell r="I250">
            <v>2580.1999999999998</v>
          </cell>
          <cell r="J250">
            <v>3310.98</v>
          </cell>
          <cell r="K250">
            <v>5590.43</v>
          </cell>
          <cell r="L250">
            <v>7173.79</v>
          </cell>
        </row>
        <row r="251">
          <cell r="A251">
            <v>476</v>
          </cell>
          <cell r="B251" t="str">
            <v>40 Hours</v>
          </cell>
          <cell r="C251">
            <v>32.409999999999997</v>
          </cell>
          <cell r="D251">
            <v>34.07</v>
          </cell>
          <cell r="E251">
            <v>35.81</v>
          </cell>
          <cell r="F251">
            <v>37.65</v>
          </cell>
          <cell r="G251">
            <v>39.57</v>
          </cell>
          <cell r="H251">
            <v>41.59</v>
          </cell>
          <cell r="I251">
            <v>2593.1</v>
          </cell>
          <cell r="J251">
            <v>3327.53</v>
          </cell>
          <cell r="K251">
            <v>5618.39</v>
          </cell>
          <cell r="L251">
            <v>7209.66</v>
          </cell>
        </row>
        <row r="252">
          <cell r="A252">
            <v>477</v>
          </cell>
          <cell r="B252" t="str">
            <v>40 Hours</v>
          </cell>
          <cell r="C252">
            <v>32.58</v>
          </cell>
          <cell r="D252">
            <v>34.24</v>
          </cell>
          <cell r="E252">
            <v>35.99</v>
          </cell>
          <cell r="F252">
            <v>37.83</v>
          </cell>
          <cell r="G252">
            <v>39.770000000000003</v>
          </cell>
          <cell r="H252">
            <v>41.8</v>
          </cell>
          <cell r="I252">
            <v>2606.0700000000002</v>
          </cell>
          <cell r="J252">
            <v>3344.17</v>
          </cell>
          <cell r="K252">
            <v>5646.48</v>
          </cell>
          <cell r="L252">
            <v>7245.71</v>
          </cell>
        </row>
        <row r="253">
          <cell r="A253">
            <v>478</v>
          </cell>
          <cell r="B253" t="str">
            <v>40 Hours</v>
          </cell>
          <cell r="C253">
            <v>32.74</v>
          </cell>
          <cell r="D253">
            <v>34.409999999999997</v>
          </cell>
          <cell r="E253">
            <v>36.17</v>
          </cell>
          <cell r="F253">
            <v>38.020000000000003</v>
          </cell>
          <cell r="G253">
            <v>39.97</v>
          </cell>
          <cell r="H253">
            <v>42.01</v>
          </cell>
          <cell r="I253">
            <v>2619.1</v>
          </cell>
          <cell r="J253">
            <v>3360.89</v>
          </cell>
          <cell r="K253">
            <v>5674.71</v>
          </cell>
          <cell r="L253">
            <v>7281.93</v>
          </cell>
        </row>
        <row r="254">
          <cell r="A254">
            <v>479</v>
          </cell>
          <cell r="B254" t="str">
            <v>40 Hours</v>
          </cell>
          <cell r="C254">
            <v>32.9</v>
          </cell>
          <cell r="D254">
            <v>34.590000000000003</v>
          </cell>
          <cell r="E254">
            <v>36.35</v>
          </cell>
          <cell r="F254">
            <v>38.21</v>
          </cell>
          <cell r="G254">
            <v>40.17</v>
          </cell>
          <cell r="H254">
            <v>42.22</v>
          </cell>
          <cell r="I254">
            <v>2632.19</v>
          </cell>
          <cell r="J254">
            <v>3377.7</v>
          </cell>
          <cell r="K254">
            <v>5703.08</v>
          </cell>
          <cell r="L254">
            <v>7318.34</v>
          </cell>
        </row>
        <row r="255">
          <cell r="A255">
            <v>480</v>
          </cell>
          <cell r="B255" t="str">
            <v>40 Hours</v>
          </cell>
          <cell r="C255">
            <v>33.07</v>
          </cell>
          <cell r="D255">
            <v>34.76</v>
          </cell>
          <cell r="E255">
            <v>36.54</v>
          </cell>
          <cell r="F255">
            <v>38.4</v>
          </cell>
          <cell r="G255">
            <v>40.369999999999997</v>
          </cell>
          <cell r="H255">
            <v>42.43</v>
          </cell>
          <cell r="I255">
            <v>2645.35</v>
          </cell>
          <cell r="J255">
            <v>3394.59</v>
          </cell>
          <cell r="K255">
            <v>5731.6</v>
          </cell>
          <cell r="L255">
            <v>7354.94</v>
          </cell>
        </row>
        <row r="256">
          <cell r="A256">
            <v>481</v>
          </cell>
          <cell r="B256" t="str">
            <v>40 Hours</v>
          </cell>
          <cell r="C256">
            <v>33.229999999999997</v>
          </cell>
          <cell r="D256">
            <v>34.93</v>
          </cell>
          <cell r="E256">
            <v>36.72</v>
          </cell>
          <cell r="F256">
            <v>38.6</v>
          </cell>
          <cell r="G256">
            <v>40.57</v>
          </cell>
          <cell r="H256">
            <v>42.64</v>
          </cell>
          <cell r="I256">
            <v>2658.58</v>
          </cell>
          <cell r="J256">
            <v>3411.56</v>
          </cell>
          <cell r="K256">
            <v>5760.26</v>
          </cell>
          <cell r="L256">
            <v>7391.71</v>
          </cell>
        </row>
        <row r="257">
          <cell r="A257">
            <v>482</v>
          </cell>
          <cell r="B257" t="str">
            <v>40 Hours</v>
          </cell>
          <cell r="C257">
            <v>33.4</v>
          </cell>
          <cell r="D257">
            <v>35.11</v>
          </cell>
          <cell r="E257">
            <v>36.9</v>
          </cell>
          <cell r="F257">
            <v>38.79</v>
          </cell>
          <cell r="G257">
            <v>40.770000000000003</v>
          </cell>
          <cell r="H257">
            <v>42.86</v>
          </cell>
          <cell r="I257">
            <v>2671.87</v>
          </cell>
          <cell r="J257">
            <v>3428.62</v>
          </cell>
          <cell r="K257">
            <v>5789.06</v>
          </cell>
          <cell r="L257">
            <v>7428.67</v>
          </cell>
        </row>
        <row r="258">
          <cell r="A258">
            <v>483</v>
          </cell>
          <cell r="B258" t="str">
            <v>40 Hours</v>
          </cell>
          <cell r="C258">
            <v>33.57</v>
          </cell>
          <cell r="D258">
            <v>35.28</v>
          </cell>
          <cell r="E258">
            <v>37.090000000000003</v>
          </cell>
          <cell r="F258">
            <v>38.979999999999997</v>
          </cell>
          <cell r="G258">
            <v>40.98</v>
          </cell>
          <cell r="H258">
            <v>43.07</v>
          </cell>
          <cell r="I258">
            <v>2685.23</v>
          </cell>
          <cell r="J258">
            <v>3445.76</v>
          </cell>
          <cell r="K258">
            <v>5818</v>
          </cell>
          <cell r="L258">
            <v>7465.81</v>
          </cell>
        </row>
        <row r="259">
          <cell r="A259">
            <v>484</v>
          </cell>
          <cell r="B259" t="str">
            <v>40 Hours</v>
          </cell>
          <cell r="C259">
            <v>33.729999999999997</v>
          </cell>
          <cell r="D259">
            <v>35.46</v>
          </cell>
          <cell r="E259">
            <v>37.270000000000003</v>
          </cell>
          <cell r="F259">
            <v>39.18</v>
          </cell>
          <cell r="G259">
            <v>41.18</v>
          </cell>
          <cell r="H259">
            <v>43.29</v>
          </cell>
          <cell r="I259">
            <v>2698.66</v>
          </cell>
          <cell r="J259">
            <v>3462.99</v>
          </cell>
          <cell r="K259">
            <v>5847.09</v>
          </cell>
          <cell r="L259">
            <v>7503.14</v>
          </cell>
        </row>
        <row r="260">
          <cell r="A260">
            <v>485</v>
          </cell>
          <cell r="B260" t="str">
            <v>40 Hours</v>
          </cell>
          <cell r="C260">
            <v>33.9</v>
          </cell>
          <cell r="D260">
            <v>35.64</v>
          </cell>
          <cell r="E260">
            <v>37.46</v>
          </cell>
          <cell r="F260">
            <v>39.369999999999997</v>
          </cell>
          <cell r="G260">
            <v>41.39</v>
          </cell>
          <cell r="H260">
            <v>43.5</v>
          </cell>
          <cell r="I260">
            <v>2712.15</v>
          </cell>
          <cell r="J260">
            <v>3480.3</v>
          </cell>
          <cell r="K260">
            <v>5876.33</v>
          </cell>
          <cell r="L260">
            <v>7540.66</v>
          </cell>
        </row>
        <row r="261">
          <cell r="A261">
            <v>486</v>
          </cell>
          <cell r="B261" t="str">
            <v>40 Hours</v>
          </cell>
          <cell r="C261">
            <v>34.07</v>
          </cell>
          <cell r="D261">
            <v>35.81</v>
          </cell>
          <cell r="E261">
            <v>37.65</v>
          </cell>
          <cell r="F261">
            <v>39.57</v>
          </cell>
          <cell r="G261">
            <v>41.59</v>
          </cell>
          <cell r="H261">
            <v>43.72</v>
          </cell>
          <cell r="I261">
            <v>2725.71</v>
          </cell>
          <cell r="J261">
            <v>3497.7</v>
          </cell>
          <cell r="K261">
            <v>5905.71</v>
          </cell>
          <cell r="L261">
            <v>7578.36</v>
          </cell>
        </row>
        <row r="262">
          <cell r="A262">
            <v>487</v>
          </cell>
          <cell r="B262" t="str">
            <v>40 Hours</v>
          </cell>
          <cell r="C262">
            <v>34.24</v>
          </cell>
          <cell r="D262">
            <v>35.99</v>
          </cell>
          <cell r="E262">
            <v>37.83</v>
          </cell>
          <cell r="F262">
            <v>39.770000000000003</v>
          </cell>
          <cell r="G262">
            <v>41.8</v>
          </cell>
          <cell r="H262">
            <v>43.94</v>
          </cell>
          <cell r="I262">
            <v>2739.34</v>
          </cell>
          <cell r="J262">
            <v>3515.19</v>
          </cell>
          <cell r="K262">
            <v>5935.24</v>
          </cell>
          <cell r="L262">
            <v>7616.25</v>
          </cell>
        </row>
        <row r="263">
          <cell r="A263">
            <v>488</v>
          </cell>
          <cell r="B263" t="str">
            <v>40 Hours</v>
          </cell>
          <cell r="C263">
            <v>34.409999999999997</v>
          </cell>
          <cell r="D263">
            <v>36.17</v>
          </cell>
          <cell r="E263">
            <v>38.020000000000003</v>
          </cell>
          <cell r="F263">
            <v>39.97</v>
          </cell>
          <cell r="G263">
            <v>42.01</v>
          </cell>
          <cell r="H263">
            <v>44.16</v>
          </cell>
          <cell r="I263">
            <v>2753.04</v>
          </cell>
          <cell r="J263">
            <v>3532.77</v>
          </cell>
          <cell r="K263">
            <v>5964.92</v>
          </cell>
          <cell r="L263">
            <v>7654.33</v>
          </cell>
        </row>
        <row r="264">
          <cell r="A264">
            <v>489</v>
          </cell>
          <cell r="B264" t="str">
            <v>40 Hours</v>
          </cell>
          <cell r="C264">
            <v>34.590000000000003</v>
          </cell>
          <cell r="D264">
            <v>36.35</v>
          </cell>
          <cell r="E264">
            <v>38.21</v>
          </cell>
          <cell r="F264">
            <v>40.17</v>
          </cell>
          <cell r="G264">
            <v>42.22</v>
          </cell>
          <cell r="H264">
            <v>44.38</v>
          </cell>
          <cell r="I264">
            <v>2766.8</v>
          </cell>
          <cell r="J264">
            <v>3550.43</v>
          </cell>
          <cell r="K264">
            <v>5994.74</v>
          </cell>
          <cell r="L264">
            <v>7692.6</v>
          </cell>
        </row>
        <row r="265">
          <cell r="A265">
            <v>490</v>
          </cell>
          <cell r="B265" t="str">
            <v>40 Hours</v>
          </cell>
          <cell r="C265">
            <v>34.76</v>
          </cell>
          <cell r="D265">
            <v>36.54</v>
          </cell>
          <cell r="E265">
            <v>38.4</v>
          </cell>
          <cell r="F265">
            <v>40.369999999999997</v>
          </cell>
          <cell r="G265">
            <v>42.43</v>
          </cell>
          <cell r="H265">
            <v>44.6</v>
          </cell>
          <cell r="I265">
            <v>2780.64</v>
          </cell>
          <cell r="J265">
            <v>3568.19</v>
          </cell>
          <cell r="K265">
            <v>6024.71</v>
          </cell>
          <cell r="L265">
            <v>7731.07</v>
          </cell>
        </row>
        <row r="266">
          <cell r="A266">
            <v>491</v>
          </cell>
          <cell r="B266" t="str">
            <v>40 Hours</v>
          </cell>
          <cell r="C266">
            <v>34.93</v>
          </cell>
          <cell r="D266">
            <v>36.72</v>
          </cell>
          <cell r="E266">
            <v>38.6</v>
          </cell>
          <cell r="F266">
            <v>40.57</v>
          </cell>
          <cell r="G266">
            <v>42.64</v>
          </cell>
          <cell r="H266">
            <v>44.83</v>
          </cell>
          <cell r="I266">
            <v>2794.54</v>
          </cell>
          <cell r="J266">
            <v>3586.03</v>
          </cell>
          <cell r="K266">
            <v>6054.84</v>
          </cell>
          <cell r="L266">
            <v>7769.72</v>
          </cell>
        </row>
        <row r="267">
          <cell r="A267">
            <v>492</v>
          </cell>
          <cell r="B267" t="str">
            <v>40 Hours</v>
          </cell>
          <cell r="C267">
            <v>35.11</v>
          </cell>
          <cell r="D267">
            <v>36.9</v>
          </cell>
          <cell r="E267">
            <v>38.79</v>
          </cell>
          <cell r="F267">
            <v>40.770000000000003</v>
          </cell>
          <cell r="G267">
            <v>42.86</v>
          </cell>
          <cell r="H267">
            <v>45.05</v>
          </cell>
          <cell r="I267">
            <v>2808.51</v>
          </cell>
          <cell r="J267">
            <v>3603.96</v>
          </cell>
          <cell r="K267">
            <v>6085.11</v>
          </cell>
          <cell r="L267">
            <v>7808.57</v>
          </cell>
        </row>
        <row r="268">
          <cell r="A268">
            <v>493</v>
          </cell>
          <cell r="B268" t="str">
            <v>40 Hours</v>
          </cell>
          <cell r="C268">
            <v>35.28</v>
          </cell>
          <cell r="D268">
            <v>37.090000000000003</v>
          </cell>
          <cell r="E268">
            <v>38.979999999999997</v>
          </cell>
          <cell r="F268">
            <v>40.98</v>
          </cell>
          <cell r="G268">
            <v>43.07</v>
          </cell>
          <cell r="H268">
            <v>45.27</v>
          </cell>
          <cell r="I268">
            <v>2822.56</v>
          </cell>
          <cell r="J268">
            <v>3621.98</v>
          </cell>
          <cell r="K268">
            <v>6115.54</v>
          </cell>
          <cell r="L268">
            <v>7847.61</v>
          </cell>
        </row>
        <row r="269">
          <cell r="A269">
            <v>494</v>
          </cell>
          <cell r="B269" t="str">
            <v>40 Hours</v>
          </cell>
          <cell r="C269">
            <v>35.46</v>
          </cell>
          <cell r="D269">
            <v>37.270000000000003</v>
          </cell>
          <cell r="E269">
            <v>39.18</v>
          </cell>
          <cell r="F269">
            <v>41.18</v>
          </cell>
          <cell r="G269">
            <v>43.29</v>
          </cell>
          <cell r="H269">
            <v>45.5</v>
          </cell>
          <cell r="I269">
            <v>2836.67</v>
          </cell>
          <cell r="J269">
            <v>3640.09</v>
          </cell>
          <cell r="K269">
            <v>6146.11</v>
          </cell>
          <cell r="L269">
            <v>7886.85</v>
          </cell>
        </row>
        <row r="270">
          <cell r="A270">
            <v>495</v>
          </cell>
          <cell r="B270" t="str">
            <v>40 Hours</v>
          </cell>
          <cell r="C270">
            <v>35.64</v>
          </cell>
          <cell r="D270">
            <v>37.46</v>
          </cell>
          <cell r="E270">
            <v>39.369999999999997</v>
          </cell>
          <cell r="F270">
            <v>41.39</v>
          </cell>
          <cell r="G270">
            <v>43.5</v>
          </cell>
          <cell r="H270">
            <v>45.73</v>
          </cell>
          <cell r="I270">
            <v>2850.85</v>
          </cell>
          <cell r="J270">
            <v>3658.29</v>
          </cell>
          <cell r="K270">
            <v>6176.84</v>
          </cell>
          <cell r="L270">
            <v>7926.29</v>
          </cell>
        </row>
        <row r="271">
          <cell r="A271">
            <v>496</v>
          </cell>
          <cell r="B271" t="str">
            <v>40 Hours</v>
          </cell>
          <cell r="C271">
            <v>35.81</v>
          </cell>
          <cell r="D271">
            <v>37.65</v>
          </cell>
          <cell r="E271">
            <v>39.57</v>
          </cell>
          <cell r="F271">
            <v>41.59</v>
          </cell>
          <cell r="G271">
            <v>43.72</v>
          </cell>
          <cell r="H271">
            <v>45.96</v>
          </cell>
          <cell r="I271">
            <v>2865.11</v>
          </cell>
          <cell r="J271">
            <v>3676.58</v>
          </cell>
          <cell r="K271">
            <v>6207.73</v>
          </cell>
          <cell r="L271">
            <v>7965.92</v>
          </cell>
        </row>
        <row r="272">
          <cell r="A272">
            <v>497</v>
          </cell>
          <cell r="B272" t="str">
            <v>40 Hours</v>
          </cell>
          <cell r="C272">
            <v>35.99</v>
          </cell>
          <cell r="D272">
            <v>37.83</v>
          </cell>
          <cell r="E272">
            <v>39.770000000000003</v>
          </cell>
          <cell r="F272">
            <v>41.8</v>
          </cell>
          <cell r="G272">
            <v>43.94</v>
          </cell>
          <cell r="H272">
            <v>46.19</v>
          </cell>
          <cell r="I272">
            <v>2879.43</v>
          </cell>
          <cell r="J272">
            <v>3694.96</v>
          </cell>
          <cell r="K272">
            <v>6238.77</v>
          </cell>
          <cell r="L272">
            <v>8005.75</v>
          </cell>
        </row>
        <row r="273">
          <cell r="A273">
            <v>498</v>
          </cell>
          <cell r="B273" t="str">
            <v>40 Hours</v>
          </cell>
          <cell r="C273">
            <v>36.17</v>
          </cell>
          <cell r="D273">
            <v>38.020000000000003</v>
          </cell>
          <cell r="E273">
            <v>39.97</v>
          </cell>
          <cell r="F273">
            <v>42.01</v>
          </cell>
          <cell r="G273">
            <v>44.16</v>
          </cell>
          <cell r="H273">
            <v>46.42</v>
          </cell>
          <cell r="I273">
            <v>2893.83</v>
          </cell>
          <cell r="J273">
            <v>3713.44</v>
          </cell>
          <cell r="K273">
            <v>6269.96</v>
          </cell>
          <cell r="L273">
            <v>8045.78</v>
          </cell>
        </row>
        <row r="274">
          <cell r="A274">
            <v>499</v>
          </cell>
          <cell r="B274" t="str">
            <v>40 Hours</v>
          </cell>
          <cell r="C274">
            <v>36.35</v>
          </cell>
          <cell r="D274">
            <v>38.21</v>
          </cell>
          <cell r="E274">
            <v>40.17</v>
          </cell>
          <cell r="F274">
            <v>42.22</v>
          </cell>
          <cell r="G274">
            <v>44.38</v>
          </cell>
          <cell r="H274">
            <v>46.65</v>
          </cell>
          <cell r="I274">
            <v>2908.3</v>
          </cell>
          <cell r="J274">
            <v>3732</v>
          </cell>
          <cell r="K274">
            <v>6301.31</v>
          </cell>
          <cell r="L274">
            <v>8086.01</v>
          </cell>
        </row>
        <row r="275">
          <cell r="A275">
            <v>500</v>
          </cell>
          <cell r="B275" t="str">
            <v>40 Hours</v>
          </cell>
          <cell r="C275">
            <v>36.54</v>
          </cell>
          <cell r="D275">
            <v>38.4</v>
          </cell>
          <cell r="E275">
            <v>40.369999999999997</v>
          </cell>
          <cell r="F275">
            <v>42.43</v>
          </cell>
          <cell r="G275">
            <v>44.6</v>
          </cell>
          <cell r="H275">
            <v>46.88</v>
          </cell>
          <cell r="I275">
            <v>2922.84</v>
          </cell>
          <cell r="J275">
            <v>3750.66</v>
          </cell>
          <cell r="K275">
            <v>6332.82</v>
          </cell>
          <cell r="L275">
            <v>8126.44</v>
          </cell>
        </row>
        <row r="276">
          <cell r="A276">
            <v>501</v>
          </cell>
          <cell r="B276" t="str">
            <v>40 Hours</v>
          </cell>
          <cell r="C276">
            <v>36.72</v>
          </cell>
          <cell r="D276">
            <v>38.6</v>
          </cell>
          <cell r="E276">
            <v>40.57</v>
          </cell>
          <cell r="F276">
            <v>42.64</v>
          </cell>
          <cell r="G276">
            <v>44.83</v>
          </cell>
          <cell r="H276">
            <v>47.12</v>
          </cell>
          <cell r="I276">
            <v>2937.45</v>
          </cell>
          <cell r="J276">
            <v>3769.42</v>
          </cell>
          <cell r="K276">
            <v>6364.48</v>
          </cell>
          <cell r="L276">
            <v>8167.07</v>
          </cell>
        </row>
        <row r="277">
          <cell r="A277">
            <v>502</v>
          </cell>
          <cell r="B277" t="str">
            <v>40 Hours</v>
          </cell>
          <cell r="C277">
            <v>36.9</v>
          </cell>
          <cell r="D277">
            <v>38.79</v>
          </cell>
          <cell r="E277">
            <v>40.770000000000003</v>
          </cell>
          <cell r="F277">
            <v>42.86</v>
          </cell>
          <cell r="G277">
            <v>45.05</v>
          </cell>
          <cell r="H277">
            <v>47.35</v>
          </cell>
          <cell r="I277">
            <v>2952.14</v>
          </cell>
          <cell r="J277">
            <v>3788.26</v>
          </cell>
          <cell r="K277">
            <v>6396.3</v>
          </cell>
          <cell r="L277">
            <v>8207.9</v>
          </cell>
        </row>
        <row r="278">
          <cell r="A278">
            <v>503</v>
          </cell>
          <cell r="B278" t="str">
            <v>40 Hours</v>
          </cell>
          <cell r="C278">
            <v>37.090000000000003</v>
          </cell>
          <cell r="D278">
            <v>38.979999999999997</v>
          </cell>
          <cell r="E278">
            <v>40.98</v>
          </cell>
          <cell r="F278">
            <v>43.07</v>
          </cell>
          <cell r="G278">
            <v>45.27</v>
          </cell>
          <cell r="H278">
            <v>47.59</v>
          </cell>
          <cell r="I278">
            <v>2966.9</v>
          </cell>
          <cell r="J278">
            <v>3807.2</v>
          </cell>
          <cell r="K278">
            <v>6428.29</v>
          </cell>
          <cell r="L278">
            <v>8248.94</v>
          </cell>
        </row>
        <row r="279">
          <cell r="A279">
            <v>504</v>
          </cell>
          <cell r="B279" t="str">
            <v>40 Hours</v>
          </cell>
          <cell r="C279">
            <v>37.270000000000003</v>
          </cell>
          <cell r="D279">
            <v>39.18</v>
          </cell>
          <cell r="E279">
            <v>41.18</v>
          </cell>
          <cell r="F279">
            <v>43.29</v>
          </cell>
          <cell r="G279">
            <v>45.5</v>
          </cell>
          <cell r="H279">
            <v>47.83</v>
          </cell>
          <cell r="I279">
            <v>2981.74</v>
          </cell>
          <cell r="J279">
            <v>3826.24</v>
          </cell>
          <cell r="K279">
            <v>6460.43</v>
          </cell>
          <cell r="L279">
            <v>8290.19</v>
          </cell>
        </row>
        <row r="280">
          <cell r="A280">
            <v>505</v>
          </cell>
          <cell r="B280" t="str">
            <v>40 Hours</v>
          </cell>
          <cell r="C280">
            <v>37.46</v>
          </cell>
          <cell r="D280">
            <v>39.369999999999997</v>
          </cell>
          <cell r="E280">
            <v>41.39</v>
          </cell>
          <cell r="F280">
            <v>43.5</v>
          </cell>
          <cell r="G280">
            <v>45.73</v>
          </cell>
          <cell r="H280">
            <v>48.07</v>
          </cell>
          <cell r="I280">
            <v>2996.64</v>
          </cell>
          <cell r="J280">
            <v>3845.37</v>
          </cell>
          <cell r="K280">
            <v>6492.73</v>
          </cell>
          <cell r="L280">
            <v>8331.64</v>
          </cell>
        </row>
        <row r="281">
          <cell r="A281">
            <v>506</v>
          </cell>
          <cell r="B281" t="str">
            <v>40 Hours</v>
          </cell>
          <cell r="C281">
            <v>37.65</v>
          </cell>
          <cell r="D281">
            <v>39.57</v>
          </cell>
          <cell r="E281">
            <v>41.59</v>
          </cell>
          <cell r="F281">
            <v>43.72</v>
          </cell>
          <cell r="G281">
            <v>45.96</v>
          </cell>
          <cell r="H281">
            <v>48.31</v>
          </cell>
          <cell r="I281">
            <v>3011.63</v>
          </cell>
          <cell r="J281">
            <v>3864.6</v>
          </cell>
          <cell r="K281">
            <v>6525.19</v>
          </cell>
          <cell r="L281">
            <v>8373.2999999999993</v>
          </cell>
        </row>
        <row r="282">
          <cell r="A282">
            <v>507</v>
          </cell>
          <cell r="B282" t="str">
            <v>40 Hours</v>
          </cell>
          <cell r="C282">
            <v>37.83</v>
          </cell>
          <cell r="D282">
            <v>39.770000000000003</v>
          </cell>
          <cell r="E282">
            <v>41.8</v>
          </cell>
          <cell r="F282">
            <v>43.94</v>
          </cell>
          <cell r="G282">
            <v>46.19</v>
          </cell>
          <cell r="H282">
            <v>48.55</v>
          </cell>
          <cell r="I282">
            <v>3026.69</v>
          </cell>
          <cell r="J282">
            <v>3883.92</v>
          </cell>
          <cell r="K282">
            <v>6557.82</v>
          </cell>
          <cell r="L282">
            <v>8415.16</v>
          </cell>
        </row>
        <row r="283">
          <cell r="A283">
            <v>508</v>
          </cell>
          <cell r="B283" t="str">
            <v>40 Hours</v>
          </cell>
          <cell r="C283">
            <v>38.020000000000003</v>
          </cell>
          <cell r="D283">
            <v>39.97</v>
          </cell>
          <cell r="E283">
            <v>42.01</v>
          </cell>
          <cell r="F283">
            <v>44.16</v>
          </cell>
          <cell r="G283">
            <v>46.42</v>
          </cell>
          <cell r="H283">
            <v>48.79</v>
          </cell>
          <cell r="I283">
            <v>3041.82</v>
          </cell>
          <cell r="J283">
            <v>3903.34</v>
          </cell>
          <cell r="K283">
            <v>6590.61</v>
          </cell>
          <cell r="L283">
            <v>8457.24</v>
          </cell>
        </row>
        <row r="284">
          <cell r="A284">
            <v>509</v>
          </cell>
          <cell r="B284" t="str">
            <v>40 Hours</v>
          </cell>
          <cell r="C284">
            <v>38.21</v>
          </cell>
          <cell r="D284">
            <v>40.17</v>
          </cell>
          <cell r="E284">
            <v>42.22</v>
          </cell>
          <cell r="F284">
            <v>44.38</v>
          </cell>
          <cell r="G284">
            <v>46.65</v>
          </cell>
          <cell r="H284">
            <v>49.04</v>
          </cell>
          <cell r="I284">
            <v>3057.03</v>
          </cell>
          <cell r="J284">
            <v>3922.86</v>
          </cell>
          <cell r="K284">
            <v>6623.56</v>
          </cell>
          <cell r="L284">
            <v>8499.5300000000007</v>
          </cell>
        </row>
        <row r="285">
          <cell r="A285">
            <v>510</v>
          </cell>
          <cell r="B285" t="str">
            <v>40 Hours</v>
          </cell>
          <cell r="C285">
            <v>38.4</v>
          </cell>
          <cell r="D285">
            <v>40.369999999999997</v>
          </cell>
          <cell r="E285">
            <v>42.43</v>
          </cell>
          <cell r="F285">
            <v>44.6</v>
          </cell>
          <cell r="G285">
            <v>46.88</v>
          </cell>
          <cell r="H285">
            <v>49.28</v>
          </cell>
          <cell r="I285">
            <v>3072.31</v>
          </cell>
          <cell r="J285">
            <v>3942.47</v>
          </cell>
          <cell r="K285">
            <v>6656.68</v>
          </cell>
          <cell r="L285">
            <v>8542.02</v>
          </cell>
        </row>
        <row r="286">
          <cell r="A286">
            <v>511</v>
          </cell>
          <cell r="B286" t="str">
            <v>40 Hours</v>
          </cell>
          <cell r="C286">
            <v>38.6</v>
          </cell>
          <cell r="D286">
            <v>40.57</v>
          </cell>
          <cell r="E286">
            <v>42.64</v>
          </cell>
          <cell r="F286">
            <v>44.83</v>
          </cell>
          <cell r="G286">
            <v>47.12</v>
          </cell>
          <cell r="H286">
            <v>49.53</v>
          </cell>
          <cell r="I286">
            <v>3087.68</v>
          </cell>
          <cell r="J286">
            <v>3962.18</v>
          </cell>
          <cell r="K286">
            <v>6689.96</v>
          </cell>
          <cell r="L286">
            <v>8584.73</v>
          </cell>
        </row>
        <row r="287">
          <cell r="A287">
            <v>512</v>
          </cell>
          <cell r="B287" t="str">
            <v>40 Hours</v>
          </cell>
          <cell r="C287">
            <v>38.79</v>
          </cell>
          <cell r="D287">
            <v>40.770000000000003</v>
          </cell>
          <cell r="E287">
            <v>42.86</v>
          </cell>
          <cell r="F287">
            <v>45.05</v>
          </cell>
          <cell r="G287">
            <v>47.35</v>
          </cell>
          <cell r="H287">
            <v>49.77</v>
          </cell>
          <cell r="I287">
            <v>3103.11</v>
          </cell>
          <cell r="J287">
            <v>3982</v>
          </cell>
          <cell r="K287">
            <v>6723.41</v>
          </cell>
          <cell r="L287">
            <v>8627.66</v>
          </cell>
        </row>
        <row r="288">
          <cell r="A288">
            <v>513</v>
          </cell>
          <cell r="B288" t="str">
            <v>40 Hours</v>
          </cell>
          <cell r="C288">
            <v>38.979999999999997</v>
          </cell>
          <cell r="D288">
            <v>40.98</v>
          </cell>
          <cell r="E288">
            <v>43.07</v>
          </cell>
          <cell r="F288">
            <v>45.27</v>
          </cell>
          <cell r="G288">
            <v>47.59</v>
          </cell>
          <cell r="H288">
            <v>50.02</v>
          </cell>
          <cell r="I288">
            <v>3118.63</v>
          </cell>
          <cell r="J288">
            <v>4001.91</v>
          </cell>
          <cell r="K288">
            <v>6757.03</v>
          </cell>
          <cell r="L288">
            <v>8670.7900000000009</v>
          </cell>
        </row>
        <row r="289">
          <cell r="A289">
            <v>514</v>
          </cell>
          <cell r="B289" t="str">
            <v>40 Hours</v>
          </cell>
          <cell r="C289">
            <v>39.18</v>
          </cell>
          <cell r="D289">
            <v>41.18</v>
          </cell>
          <cell r="E289">
            <v>43.29</v>
          </cell>
          <cell r="F289">
            <v>45.5</v>
          </cell>
          <cell r="G289">
            <v>47.83</v>
          </cell>
          <cell r="H289">
            <v>50.27</v>
          </cell>
          <cell r="I289">
            <v>3134.22</v>
          </cell>
          <cell r="J289">
            <v>4021.91</v>
          </cell>
          <cell r="K289">
            <v>6790.81</v>
          </cell>
          <cell r="L289">
            <v>8714.15</v>
          </cell>
        </row>
        <row r="290">
          <cell r="A290">
            <v>515</v>
          </cell>
          <cell r="B290" t="str">
            <v>40 Hours</v>
          </cell>
          <cell r="C290">
            <v>39.369999999999997</v>
          </cell>
          <cell r="D290">
            <v>41.39</v>
          </cell>
          <cell r="E290">
            <v>43.5</v>
          </cell>
          <cell r="F290">
            <v>45.73</v>
          </cell>
          <cell r="G290">
            <v>48.07</v>
          </cell>
          <cell r="H290">
            <v>50.53</v>
          </cell>
          <cell r="I290">
            <v>3149.89</v>
          </cell>
          <cell r="J290">
            <v>4042.02</v>
          </cell>
          <cell r="K290">
            <v>6824.77</v>
          </cell>
          <cell r="L290">
            <v>8757.7199999999993</v>
          </cell>
        </row>
        <row r="291">
          <cell r="A291">
            <v>516</v>
          </cell>
          <cell r="B291" t="str">
            <v>40 Hours</v>
          </cell>
          <cell r="C291">
            <v>39.57</v>
          </cell>
          <cell r="D291">
            <v>41.59</v>
          </cell>
          <cell r="E291">
            <v>43.72</v>
          </cell>
          <cell r="F291">
            <v>45.96</v>
          </cell>
          <cell r="G291">
            <v>48.31</v>
          </cell>
          <cell r="H291">
            <v>50.78</v>
          </cell>
          <cell r="I291">
            <v>3165.64</v>
          </cell>
          <cell r="J291">
            <v>4062.23</v>
          </cell>
          <cell r="K291">
            <v>6858.89</v>
          </cell>
          <cell r="L291">
            <v>8801.51</v>
          </cell>
        </row>
        <row r="292">
          <cell r="A292">
            <v>517</v>
          </cell>
          <cell r="B292" t="str">
            <v>40 Hours</v>
          </cell>
          <cell r="C292">
            <v>39.770000000000003</v>
          </cell>
          <cell r="D292">
            <v>41.8</v>
          </cell>
          <cell r="E292">
            <v>43.94</v>
          </cell>
          <cell r="F292">
            <v>46.19</v>
          </cell>
          <cell r="G292">
            <v>48.55</v>
          </cell>
          <cell r="H292">
            <v>51.03</v>
          </cell>
          <cell r="I292">
            <v>3181.47</v>
          </cell>
          <cell r="J292">
            <v>4082.55</v>
          </cell>
          <cell r="K292">
            <v>6893.19</v>
          </cell>
          <cell r="L292">
            <v>8845.52</v>
          </cell>
        </row>
        <row r="293">
          <cell r="A293">
            <v>518</v>
          </cell>
          <cell r="B293" t="str">
            <v>40 Hours</v>
          </cell>
          <cell r="C293">
            <v>39.97</v>
          </cell>
          <cell r="D293">
            <v>42.01</v>
          </cell>
          <cell r="E293">
            <v>44.16</v>
          </cell>
          <cell r="F293">
            <v>46.42</v>
          </cell>
          <cell r="G293">
            <v>48.79</v>
          </cell>
          <cell r="H293">
            <v>51.29</v>
          </cell>
          <cell r="I293">
            <v>3197.38</v>
          </cell>
          <cell r="J293">
            <v>4102.96</v>
          </cell>
          <cell r="K293">
            <v>6927.65</v>
          </cell>
          <cell r="L293">
            <v>8889.74</v>
          </cell>
        </row>
        <row r="294">
          <cell r="A294">
            <v>519</v>
          </cell>
          <cell r="B294" t="str">
            <v>40 Hours</v>
          </cell>
          <cell r="C294">
            <v>40.17</v>
          </cell>
          <cell r="D294">
            <v>42.22</v>
          </cell>
          <cell r="E294">
            <v>44.38</v>
          </cell>
          <cell r="F294">
            <v>46.65</v>
          </cell>
          <cell r="G294">
            <v>49.04</v>
          </cell>
          <cell r="H294">
            <v>51.54</v>
          </cell>
          <cell r="I294">
            <v>3213.37</v>
          </cell>
          <cell r="J294">
            <v>4123.47</v>
          </cell>
          <cell r="K294">
            <v>6962.29</v>
          </cell>
          <cell r="L294">
            <v>8934.19</v>
          </cell>
        </row>
        <row r="295">
          <cell r="A295">
            <v>520</v>
          </cell>
          <cell r="B295" t="str">
            <v>40 Hours</v>
          </cell>
          <cell r="C295">
            <v>40.369999999999997</v>
          </cell>
          <cell r="D295">
            <v>42.43</v>
          </cell>
          <cell r="E295">
            <v>44.6</v>
          </cell>
          <cell r="F295">
            <v>46.88</v>
          </cell>
          <cell r="G295">
            <v>49.28</v>
          </cell>
          <cell r="H295">
            <v>51.8</v>
          </cell>
          <cell r="I295">
            <v>3229.43</v>
          </cell>
          <cell r="J295">
            <v>4144.09</v>
          </cell>
          <cell r="K295">
            <v>6997.1</v>
          </cell>
          <cell r="L295">
            <v>8978.86</v>
          </cell>
        </row>
        <row r="296">
          <cell r="A296">
            <v>521</v>
          </cell>
          <cell r="B296" t="str">
            <v>40 Hours</v>
          </cell>
          <cell r="C296">
            <v>40.57</v>
          </cell>
          <cell r="D296">
            <v>42.64</v>
          </cell>
          <cell r="E296">
            <v>44.83</v>
          </cell>
          <cell r="F296">
            <v>47.12</v>
          </cell>
          <cell r="G296">
            <v>49.53</v>
          </cell>
          <cell r="H296">
            <v>52.06</v>
          </cell>
          <cell r="I296">
            <v>3245.58</v>
          </cell>
          <cell r="J296">
            <v>4164.8100000000004</v>
          </cell>
          <cell r="K296">
            <v>7032.09</v>
          </cell>
          <cell r="L296">
            <v>9023.76</v>
          </cell>
        </row>
        <row r="297">
          <cell r="A297">
            <v>522</v>
          </cell>
          <cell r="B297" t="str">
            <v>40 Hours</v>
          </cell>
          <cell r="C297">
            <v>40.770000000000003</v>
          </cell>
          <cell r="D297">
            <v>42.86</v>
          </cell>
          <cell r="E297">
            <v>45.05</v>
          </cell>
          <cell r="F297">
            <v>47.35</v>
          </cell>
          <cell r="G297">
            <v>49.77</v>
          </cell>
          <cell r="H297">
            <v>52.32</v>
          </cell>
          <cell r="I297">
            <v>3261.81</v>
          </cell>
          <cell r="J297">
            <v>4185.6400000000003</v>
          </cell>
          <cell r="K297">
            <v>7067.25</v>
          </cell>
          <cell r="L297">
            <v>9068.8799999999992</v>
          </cell>
        </row>
        <row r="298">
          <cell r="A298">
            <v>523</v>
          </cell>
          <cell r="B298" t="str">
            <v>40 Hours</v>
          </cell>
          <cell r="C298">
            <v>40.98</v>
          </cell>
          <cell r="D298">
            <v>43.07</v>
          </cell>
          <cell r="E298">
            <v>45.27</v>
          </cell>
          <cell r="F298">
            <v>47.59</v>
          </cell>
          <cell r="G298">
            <v>50.02</v>
          </cell>
          <cell r="H298">
            <v>52.58</v>
          </cell>
          <cell r="I298">
            <v>3278.12</v>
          </cell>
          <cell r="J298">
            <v>4206.5600000000004</v>
          </cell>
          <cell r="K298">
            <v>7102.58</v>
          </cell>
          <cell r="L298">
            <v>9114.2199999999993</v>
          </cell>
        </row>
        <row r="299">
          <cell r="A299">
            <v>524</v>
          </cell>
          <cell r="B299" t="str">
            <v>40 Hours</v>
          </cell>
          <cell r="C299">
            <v>41.18</v>
          </cell>
          <cell r="D299">
            <v>43.29</v>
          </cell>
          <cell r="E299">
            <v>45.5</v>
          </cell>
          <cell r="F299">
            <v>47.83</v>
          </cell>
          <cell r="G299">
            <v>50.27</v>
          </cell>
          <cell r="H299">
            <v>52.84</v>
          </cell>
          <cell r="I299">
            <v>3294.51</v>
          </cell>
          <cell r="J299">
            <v>4227.6000000000004</v>
          </cell>
          <cell r="K299">
            <v>7138.1</v>
          </cell>
          <cell r="L299">
            <v>9159.7900000000009</v>
          </cell>
        </row>
        <row r="300">
          <cell r="A300">
            <v>525</v>
          </cell>
          <cell r="B300" t="str">
            <v>40 Hours</v>
          </cell>
          <cell r="C300">
            <v>41.39</v>
          </cell>
          <cell r="D300">
            <v>43.5</v>
          </cell>
          <cell r="E300">
            <v>45.73</v>
          </cell>
          <cell r="F300">
            <v>48.07</v>
          </cell>
          <cell r="G300">
            <v>50.53</v>
          </cell>
          <cell r="H300">
            <v>53.11</v>
          </cell>
          <cell r="I300">
            <v>3310.98</v>
          </cell>
          <cell r="J300">
            <v>4248.7299999999996</v>
          </cell>
          <cell r="K300">
            <v>7173.79</v>
          </cell>
          <cell r="L300">
            <v>9205.59</v>
          </cell>
        </row>
        <row r="301">
          <cell r="A301">
            <v>526</v>
          </cell>
          <cell r="B301" t="str">
            <v>40 Hours</v>
          </cell>
          <cell r="C301">
            <v>41.59</v>
          </cell>
          <cell r="D301">
            <v>43.72</v>
          </cell>
          <cell r="E301">
            <v>45.96</v>
          </cell>
          <cell r="F301">
            <v>48.31</v>
          </cell>
          <cell r="G301">
            <v>50.78</v>
          </cell>
          <cell r="H301">
            <v>53.37</v>
          </cell>
          <cell r="I301">
            <v>3327.53</v>
          </cell>
          <cell r="J301">
            <v>4269.9799999999996</v>
          </cell>
          <cell r="K301">
            <v>7209.66</v>
          </cell>
          <cell r="L301">
            <v>9251.6200000000008</v>
          </cell>
        </row>
        <row r="302">
          <cell r="A302">
            <v>527</v>
          </cell>
          <cell r="B302" t="str">
            <v>40 Hours</v>
          </cell>
          <cell r="C302">
            <v>41.8</v>
          </cell>
          <cell r="D302">
            <v>43.94</v>
          </cell>
          <cell r="E302">
            <v>46.19</v>
          </cell>
          <cell r="F302">
            <v>48.55</v>
          </cell>
          <cell r="G302">
            <v>51.03</v>
          </cell>
          <cell r="H302">
            <v>53.64</v>
          </cell>
          <cell r="I302">
            <v>3344.17</v>
          </cell>
          <cell r="J302">
            <v>4291.33</v>
          </cell>
          <cell r="K302">
            <v>7245.71</v>
          </cell>
          <cell r="L302">
            <v>9297.8799999999992</v>
          </cell>
        </row>
        <row r="303">
          <cell r="A303">
            <v>528</v>
          </cell>
          <cell r="B303" t="str">
            <v>40 Hours</v>
          </cell>
          <cell r="C303">
            <v>42.01</v>
          </cell>
          <cell r="D303">
            <v>44.16</v>
          </cell>
          <cell r="E303">
            <v>46.42</v>
          </cell>
          <cell r="F303">
            <v>48.79</v>
          </cell>
          <cell r="G303">
            <v>51.29</v>
          </cell>
          <cell r="H303">
            <v>53.91</v>
          </cell>
          <cell r="I303">
            <v>3360.89</v>
          </cell>
          <cell r="J303">
            <v>4312.78</v>
          </cell>
          <cell r="K303">
            <v>7281.93</v>
          </cell>
          <cell r="L303">
            <v>9344.3700000000008</v>
          </cell>
        </row>
        <row r="304">
          <cell r="A304">
            <v>529</v>
          </cell>
          <cell r="B304" t="str">
            <v>40 Hours</v>
          </cell>
          <cell r="C304">
            <v>42.22</v>
          </cell>
          <cell r="D304">
            <v>44.38</v>
          </cell>
          <cell r="E304">
            <v>46.65</v>
          </cell>
          <cell r="F304">
            <v>49.04</v>
          </cell>
          <cell r="G304">
            <v>51.54</v>
          </cell>
          <cell r="H304">
            <v>54.18</v>
          </cell>
          <cell r="I304">
            <v>3377.7</v>
          </cell>
          <cell r="J304">
            <v>4334.3500000000004</v>
          </cell>
          <cell r="K304">
            <v>7318.34</v>
          </cell>
          <cell r="L304">
            <v>9391.09</v>
          </cell>
        </row>
        <row r="305">
          <cell r="A305">
            <v>530</v>
          </cell>
          <cell r="B305" t="str">
            <v>40 Hours</v>
          </cell>
          <cell r="C305">
            <v>42.43</v>
          </cell>
          <cell r="D305">
            <v>44.6</v>
          </cell>
          <cell r="E305">
            <v>46.88</v>
          </cell>
          <cell r="F305">
            <v>49.28</v>
          </cell>
          <cell r="G305">
            <v>51.8</v>
          </cell>
          <cell r="H305">
            <v>54.45</v>
          </cell>
          <cell r="I305">
            <v>3394.59</v>
          </cell>
          <cell r="J305">
            <v>4356.0200000000004</v>
          </cell>
          <cell r="K305">
            <v>7354.94</v>
          </cell>
          <cell r="L305">
            <v>9438.0400000000009</v>
          </cell>
        </row>
        <row r="306">
          <cell r="A306">
            <v>531</v>
          </cell>
          <cell r="B306" t="str">
            <v>40 Hours</v>
          </cell>
          <cell r="C306">
            <v>42.64</v>
          </cell>
          <cell r="D306">
            <v>44.83</v>
          </cell>
          <cell r="E306">
            <v>47.12</v>
          </cell>
          <cell r="F306">
            <v>49.53</v>
          </cell>
          <cell r="G306">
            <v>52.06</v>
          </cell>
          <cell r="H306">
            <v>54.72</v>
          </cell>
          <cell r="I306">
            <v>3411.56</v>
          </cell>
          <cell r="J306">
            <v>4377.8</v>
          </cell>
          <cell r="K306">
            <v>7391.71</v>
          </cell>
          <cell r="L306">
            <v>9485.23</v>
          </cell>
        </row>
        <row r="307">
          <cell r="A307">
            <v>532</v>
          </cell>
          <cell r="B307" t="str">
            <v>40 Hours</v>
          </cell>
          <cell r="C307">
            <v>42.86</v>
          </cell>
          <cell r="D307">
            <v>45.05</v>
          </cell>
          <cell r="E307">
            <v>47.35</v>
          </cell>
          <cell r="F307">
            <v>49.77</v>
          </cell>
          <cell r="G307">
            <v>52.32</v>
          </cell>
          <cell r="H307">
            <v>55</v>
          </cell>
          <cell r="I307">
            <v>3428.62</v>
          </cell>
          <cell r="J307">
            <v>4399.6899999999996</v>
          </cell>
          <cell r="K307">
            <v>7428.67</v>
          </cell>
          <cell r="L307">
            <v>9532.66</v>
          </cell>
        </row>
        <row r="308">
          <cell r="A308">
            <v>533</v>
          </cell>
          <cell r="B308" t="str">
            <v>40 Hours</v>
          </cell>
          <cell r="C308">
            <v>43.07</v>
          </cell>
          <cell r="D308">
            <v>45.27</v>
          </cell>
          <cell r="E308">
            <v>47.59</v>
          </cell>
          <cell r="F308">
            <v>50.02</v>
          </cell>
          <cell r="G308">
            <v>52.58</v>
          </cell>
          <cell r="H308">
            <v>55.27</v>
          </cell>
          <cell r="I308">
            <v>3445.76</v>
          </cell>
          <cell r="J308">
            <v>4421.6899999999996</v>
          </cell>
          <cell r="K308">
            <v>7465.81</v>
          </cell>
          <cell r="L308">
            <v>9580.32</v>
          </cell>
        </row>
        <row r="309">
          <cell r="A309">
            <v>534</v>
          </cell>
          <cell r="B309" t="str">
            <v>40 Hours</v>
          </cell>
          <cell r="C309">
            <v>43.29</v>
          </cell>
          <cell r="D309">
            <v>45.5</v>
          </cell>
          <cell r="E309">
            <v>47.83</v>
          </cell>
          <cell r="F309">
            <v>50.27</v>
          </cell>
          <cell r="G309">
            <v>52.84</v>
          </cell>
          <cell r="H309">
            <v>55.55</v>
          </cell>
          <cell r="I309">
            <v>3462.99</v>
          </cell>
          <cell r="J309">
            <v>4443.8</v>
          </cell>
          <cell r="K309">
            <v>7503.14</v>
          </cell>
          <cell r="L309">
            <v>9628.2199999999993</v>
          </cell>
        </row>
        <row r="310">
          <cell r="A310">
            <v>535</v>
          </cell>
          <cell r="B310" t="str">
            <v>40 Hours</v>
          </cell>
          <cell r="C310">
            <v>43.5</v>
          </cell>
          <cell r="D310">
            <v>45.73</v>
          </cell>
          <cell r="E310">
            <v>48.07</v>
          </cell>
          <cell r="F310">
            <v>50.53</v>
          </cell>
          <cell r="G310">
            <v>53.11</v>
          </cell>
          <cell r="H310">
            <v>55.83</v>
          </cell>
          <cell r="I310">
            <v>3480.3</v>
          </cell>
          <cell r="J310">
            <v>4466.01</v>
          </cell>
          <cell r="K310">
            <v>7540.66</v>
          </cell>
          <cell r="L310">
            <v>9676.3700000000008</v>
          </cell>
        </row>
        <row r="311">
          <cell r="A311">
            <v>536</v>
          </cell>
          <cell r="B311" t="str">
            <v>40 Hours</v>
          </cell>
          <cell r="C311">
            <v>43.72</v>
          </cell>
          <cell r="D311">
            <v>45.96</v>
          </cell>
          <cell r="E311">
            <v>48.31</v>
          </cell>
          <cell r="F311">
            <v>50.78</v>
          </cell>
          <cell r="G311">
            <v>53.37</v>
          </cell>
          <cell r="H311">
            <v>56.1</v>
          </cell>
          <cell r="I311">
            <v>3497.7</v>
          </cell>
          <cell r="J311">
            <v>4488.34</v>
          </cell>
          <cell r="K311">
            <v>7578.36</v>
          </cell>
          <cell r="L311">
            <v>9724.75</v>
          </cell>
        </row>
        <row r="312">
          <cell r="A312">
            <v>537</v>
          </cell>
          <cell r="B312" t="str">
            <v>40 Hours</v>
          </cell>
          <cell r="C312">
            <v>43.94</v>
          </cell>
          <cell r="D312">
            <v>46.19</v>
          </cell>
          <cell r="E312">
            <v>48.55</v>
          </cell>
          <cell r="F312">
            <v>51.03</v>
          </cell>
          <cell r="G312">
            <v>53.64</v>
          </cell>
          <cell r="H312">
            <v>56.38</v>
          </cell>
          <cell r="I312">
            <v>3515.19</v>
          </cell>
          <cell r="J312">
            <v>4510.79</v>
          </cell>
          <cell r="K312">
            <v>7616.25</v>
          </cell>
          <cell r="L312">
            <v>9773.3700000000008</v>
          </cell>
        </row>
        <row r="313">
          <cell r="A313">
            <v>538</v>
          </cell>
          <cell r="B313" t="str">
            <v>40 Hours</v>
          </cell>
          <cell r="C313">
            <v>44.16</v>
          </cell>
          <cell r="D313">
            <v>46.42</v>
          </cell>
          <cell r="E313">
            <v>48.79</v>
          </cell>
          <cell r="F313">
            <v>51.29</v>
          </cell>
          <cell r="G313">
            <v>53.91</v>
          </cell>
          <cell r="H313">
            <v>56.67</v>
          </cell>
          <cell r="I313">
            <v>3532.77</v>
          </cell>
          <cell r="J313">
            <v>4533.34</v>
          </cell>
          <cell r="K313">
            <v>7654.33</v>
          </cell>
          <cell r="L313">
            <v>9822.24</v>
          </cell>
        </row>
        <row r="314">
          <cell r="A314">
            <v>539</v>
          </cell>
          <cell r="B314" t="str">
            <v>40 Hours</v>
          </cell>
          <cell r="C314">
            <v>44.38</v>
          </cell>
          <cell r="D314">
            <v>46.65</v>
          </cell>
          <cell r="E314">
            <v>49.04</v>
          </cell>
          <cell r="F314">
            <v>51.54</v>
          </cell>
          <cell r="G314">
            <v>54.18</v>
          </cell>
          <cell r="H314">
            <v>56.95</v>
          </cell>
          <cell r="I314">
            <v>3550.43</v>
          </cell>
          <cell r="J314">
            <v>4556.01</v>
          </cell>
          <cell r="K314">
            <v>7692.6</v>
          </cell>
          <cell r="L314">
            <v>9871.35</v>
          </cell>
        </row>
        <row r="315">
          <cell r="A315">
            <v>540</v>
          </cell>
          <cell r="B315" t="str">
            <v>40 Hours</v>
          </cell>
          <cell r="C315">
            <v>44.6</v>
          </cell>
          <cell r="D315">
            <v>46.88</v>
          </cell>
          <cell r="E315">
            <v>49.28</v>
          </cell>
          <cell r="F315">
            <v>51.8</v>
          </cell>
          <cell r="G315">
            <v>54.45</v>
          </cell>
          <cell r="H315">
            <v>57.23</v>
          </cell>
          <cell r="I315">
            <v>3568.19</v>
          </cell>
          <cell r="J315">
            <v>4578.79</v>
          </cell>
          <cell r="K315">
            <v>7731.07</v>
          </cell>
          <cell r="L315">
            <v>9920.7099999999991</v>
          </cell>
        </row>
        <row r="316">
          <cell r="A316">
            <v>541</v>
          </cell>
          <cell r="B316" t="str">
            <v>40 Hours</v>
          </cell>
          <cell r="C316">
            <v>44.83</v>
          </cell>
          <cell r="D316">
            <v>47.12</v>
          </cell>
          <cell r="E316">
            <v>49.53</v>
          </cell>
          <cell r="F316">
            <v>52.06</v>
          </cell>
          <cell r="G316">
            <v>54.72</v>
          </cell>
          <cell r="H316">
            <v>57.52</v>
          </cell>
          <cell r="I316">
            <v>3586.03</v>
          </cell>
          <cell r="J316">
            <v>4601.68</v>
          </cell>
          <cell r="K316">
            <v>7769.72</v>
          </cell>
          <cell r="L316">
            <v>9970.31</v>
          </cell>
        </row>
        <row r="317">
          <cell r="A317">
            <v>542</v>
          </cell>
          <cell r="B317" t="str">
            <v>40 Hours</v>
          </cell>
          <cell r="C317">
            <v>45.05</v>
          </cell>
          <cell r="D317">
            <v>47.35</v>
          </cell>
          <cell r="E317">
            <v>49.77</v>
          </cell>
          <cell r="F317">
            <v>52.32</v>
          </cell>
          <cell r="G317">
            <v>55</v>
          </cell>
          <cell r="H317">
            <v>57.81</v>
          </cell>
          <cell r="I317">
            <v>3603.96</v>
          </cell>
          <cell r="J317">
            <v>4624.6899999999996</v>
          </cell>
          <cell r="K317">
            <v>7808.57</v>
          </cell>
          <cell r="L317">
            <v>10020.16</v>
          </cell>
        </row>
        <row r="318">
          <cell r="A318">
            <v>543</v>
          </cell>
          <cell r="B318" t="str">
            <v>40 Hours</v>
          </cell>
          <cell r="C318">
            <v>45.27</v>
          </cell>
          <cell r="D318">
            <v>47.59</v>
          </cell>
          <cell r="E318">
            <v>50.02</v>
          </cell>
          <cell r="F318">
            <v>52.58</v>
          </cell>
          <cell r="G318">
            <v>55.27</v>
          </cell>
          <cell r="H318">
            <v>58.1</v>
          </cell>
          <cell r="I318">
            <v>3621.98</v>
          </cell>
          <cell r="J318">
            <v>4647.8100000000004</v>
          </cell>
          <cell r="K318">
            <v>7847.61</v>
          </cell>
          <cell r="L318">
            <v>10070.26</v>
          </cell>
        </row>
        <row r="319">
          <cell r="A319">
            <v>544</v>
          </cell>
          <cell r="B319" t="str">
            <v>40 Hours</v>
          </cell>
          <cell r="C319">
            <v>45.5</v>
          </cell>
          <cell r="D319">
            <v>47.83</v>
          </cell>
          <cell r="E319">
            <v>50.27</v>
          </cell>
          <cell r="F319">
            <v>52.84</v>
          </cell>
          <cell r="G319">
            <v>55.55</v>
          </cell>
          <cell r="H319">
            <v>58.39</v>
          </cell>
          <cell r="I319">
            <v>3640.09</v>
          </cell>
          <cell r="J319">
            <v>4671.05</v>
          </cell>
          <cell r="K319">
            <v>7886.85</v>
          </cell>
          <cell r="L319">
            <v>10120.61</v>
          </cell>
        </row>
        <row r="320">
          <cell r="A320">
            <v>545</v>
          </cell>
          <cell r="B320" t="str">
            <v>40 Hours</v>
          </cell>
          <cell r="C320">
            <v>45.73</v>
          </cell>
          <cell r="D320">
            <v>48.07</v>
          </cell>
          <cell r="E320">
            <v>50.53</v>
          </cell>
          <cell r="F320">
            <v>53.11</v>
          </cell>
          <cell r="G320">
            <v>55.83</v>
          </cell>
          <cell r="H320">
            <v>58.68</v>
          </cell>
          <cell r="I320">
            <v>3658.29</v>
          </cell>
          <cell r="J320">
            <v>4694.41</v>
          </cell>
          <cell r="K320">
            <v>7926.29</v>
          </cell>
          <cell r="L320">
            <v>10171.219999999999</v>
          </cell>
        </row>
        <row r="321">
          <cell r="A321">
            <v>546</v>
          </cell>
          <cell r="B321" t="str">
            <v>40 Hours</v>
          </cell>
          <cell r="C321">
            <v>45.96</v>
          </cell>
          <cell r="D321">
            <v>48.31</v>
          </cell>
          <cell r="E321">
            <v>50.78</v>
          </cell>
          <cell r="F321">
            <v>53.37</v>
          </cell>
          <cell r="G321">
            <v>56.1</v>
          </cell>
          <cell r="H321">
            <v>58.97</v>
          </cell>
          <cell r="I321">
            <v>3676.58</v>
          </cell>
          <cell r="J321">
            <v>4717.88</v>
          </cell>
          <cell r="K321">
            <v>7965.92</v>
          </cell>
          <cell r="L321">
            <v>10222.07</v>
          </cell>
        </row>
        <row r="322">
          <cell r="A322">
            <v>547</v>
          </cell>
          <cell r="B322" t="str">
            <v>40 Hours</v>
          </cell>
          <cell r="C322">
            <v>46.19</v>
          </cell>
          <cell r="D322">
            <v>48.55</v>
          </cell>
          <cell r="E322">
            <v>51.03</v>
          </cell>
          <cell r="F322">
            <v>53.64</v>
          </cell>
          <cell r="G322">
            <v>56.38</v>
          </cell>
          <cell r="H322">
            <v>59.27</v>
          </cell>
          <cell r="I322">
            <v>3694.96</v>
          </cell>
          <cell r="J322">
            <v>4741.47</v>
          </cell>
          <cell r="K322">
            <v>8005.75</v>
          </cell>
          <cell r="L322">
            <v>10273.18</v>
          </cell>
        </row>
        <row r="323">
          <cell r="A323">
            <v>548</v>
          </cell>
          <cell r="B323" t="str">
            <v>40 Hours</v>
          </cell>
          <cell r="C323">
            <v>46.42</v>
          </cell>
          <cell r="D323">
            <v>48.79</v>
          </cell>
          <cell r="E323">
            <v>51.29</v>
          </cell>
          <cell r="F323">
            <v>53.91</v>
          </cell>
          <cell r="G323">
            <v>56.67</v>
          </cell>
          <cell r="H323">
            <v>59.56</v>
          </cell>
          <cell r="I323">
            <v>3713.44</v>
          </cell>
          <cell r="J323">
            <v>4765.18</v>
          </cell>
          <cell r="K323">
            <v>8045.78</v>
          </cell>
          <cell r="L323">
            <v>10324.549999999999</v>
          </cell>
        </row>
        <row r="324">
          <cell r="A324">
            <v>549</v>
          </cell>
          <cell r="B324" t="str">
            <v>40 Hours</v>
          </cell>
          <cell r="C324">
            <v>46.65</v>
          </cell>
          <cell r="D324">
            <v>49.04</v>
          </cell>
          <cell r="E324">
            <v>51.54</v>
          </cell>
          <cell r="F324">
            <v>54.18</v>
          </cell>
          <cell r="G324">
            <v>56.95</v>
          </cell>
          <cell r="H324">
            <v>59.86</v>
          </cell>
          <cell r="I324">
            <v>3732</v>
          </cell>
          <cell r="J324">
            <v>4789</v>
          </cell>
          <cell r="K324">
            <v>8086.01</v>
          </cell>
          <cell r="L324">
            <v>10376.17</v>
          </cell>
        </row>
        <row r="325">
          <cell r="A325">
            <v>550</v>
          </cell>
          <cell r="B325" t="str">
            <v>40 Hours</v>
          </cell>
          <cell r="C325">
            <v>46.88</v>
          </cell>
          <cell r="D325">
            <v>49.28</v>
          </cell>
          <cell r="E325">
            <v>51.8</v>
          </cell>
          <cell r="F325">
            <v>54.45</v>
          </cell>
          <cell r="G325">
            <v>57.23</v>
          </cell>
          <cell r="H325">
            <v>60.16</v>
          </cell>
          <cell r="I325">
            <v>3750.66</v>
          </cell>
          <cell r="J325">
            <v>4812.95</v>
          </cell>
          <cell r="K325">
            <v>8126.44</v>
          </cell>
          <cell r="L325">
            <v>10428.049999999999</v>
          </cell>
        </row>
        <row r="326">
          <cell r="A326">
            <v>551</v>
          </cell>
          <cell r="B326" t="str">
            <v>40 Hours</v>
          </cell>
          <cell r="C326">
            <v>47.12</v>
          </cell>
          <cell r="D326">
            <v>49.53</v>
          </cell>
          <cell r="E326">
            <v>52.06</v>
          </cell>
          <cell r="F326">
            <v>54.72</v>
          </cell>
          <cell r="G326">
            <v>57.52</v>
          </cell>
          <cell r="H326">
            <v>60.46</v>
          </cell>
          <cell r="I326">
            <v>3769.42</v>
          </cell>
          <cell r="J326">
            <v>4837.01</v>
          </cell>
          <cell r="K326">
            <v>8167.07</v>
          </cell>
          <cell r="L326">
            <v>10480.19</v>
          </cell>
        </row>
        <row r="327">
          <cell r="A327">
            <v>552</v>
          </cell>
          <cell r="B327" t="str">
            <v>40 Hours</v>
          </cell>
          <cell r="C327">
            <v>47.35</v>
          </cell>
          <cell r="D327">
            <v>49.77</v>
          </cell>
          <cell r="E327">
            <v>52.32</v>
          </cell>
          <cell r="F327">
            <v>55</v>
          </cell>
          <cell r="G327">
            <v>57.81</v>
          </cell>
          <cell r="H327">
            <v>60.76</v>
          </cell>
          <cell r="I327">
            <v>3788.26</v>
          </cell>
          <cell r="J327">
            <v>4861.2</v>
          </cell>
          <cell r="K327">
            <v>8207.9</v>
          </cell>
          <cell r="L327">
            <v>10532.59</v>
          </cell>
        </row>
        <row r="328">
          <cell r="A328">
            <v>553</v>
          </cell>
          <cell r="B328" t="str">
            <v>40 Hours</v>
          </cell>
          <cell r="C328">
            <v>47.59</v>
          </cell>
          <cell r="D328">
            <v>50.02</v>
          </cell>
          <cell r="E328">
            <v>52.58</v>
          </cell>
          <cell r="F328">
            <v>55.27</v>
          </cell>
          <cell r="G328">
            <v>58.1</v>
          </cell>
          <cell r="H328">
            <v>61.07</v>
          </cell>
          <cell r="I328">
            <v>3807.2</v>
          </cell>
          <cell r="J328">
            <v>4885.5</v>
          </cell>
          <cell r="K328">
            <v>8248.94</v>
          </cell>
          <cell r="L328">
            <v>10585.26</v>
          </cell>
        </row>
        <row r="329">
          <cell r="A329">
            <v>554</v>
          </cell>
          <cell r="B329" t="str">
            <v>40 Hours</v>
          </cell>
          <cell r="C329">
            <v>47.83</v>
          </cell>
          <cell r="D329">
            <v>50.27</v>
          </cell>
          <cell r="E329">
            <v>52.84</v>
          </cell>
          <cell r="F329">
            <v>55.55</v>
          </cell>
          <cell r="G329">
            <v>58.39</v>
          </cell>
          <cell r="H329">
            <v>61.37</v>
          </cell>
          <cell r="I329">
            <v>3826.24</v>
          </cell>
          <cell r="J329">
            <v>4909.93</v>
          </cell>
          <cell r="K329">
            <v>8290.19</v>
          </cell>
          <cell r="L329">
            <v>10638.18</v>
          </cell>
        </row>
        <row r="330">
          <cell r="A330">
            <v>555</v>
          </cell>
          <cell r="B330" t="str">
            <v>40 Hours</v>
          </cell>
          <cell r="C330">
            <v>48.07</v>
          </cell>
          <cell r="D330">
            <v>50.53</v>
          </cell>
          <cell r="E330">
            <v>53.11</v>
          </cell>
          <cell r="F330">
            <v>55.83</v>
          </cell>
          <cell r="G330">
            <v>58.68</v>
          </cell>
          <cell r="H330">
            <v>61.68</v>
          </cell>
          <cell r="I330">
            <v>3845.37</v>
          </cell>
          <cell r="J330">
            <v>4934.4799999999996</v>
          </cell>
          <cell r="K330">
            <v>8331.64</v>
          </cell>
          <cell r="L330">
            <v>10691.37</v>
          </cell>
        </row>
        <row r="331">
          <cell r="A331">
            <v>556</v>
          </cell>
          <cell r="B331" t="str">
            <v>40 Hours</v>
          </cell>
          <cell r="C331">
            <v>48.31</v>
          </cell>
          <cell r="D331">
            <v>50.78</v>
          </cell>
          <cell r="E331">
            <v>53.37</v>
          </cell>
          <cell r="F331">
            <v>56.1</v>
          </cell>
          <cell r="G331">
            <v>58.97</v>
          </cell>
          <cell r="H331">
            <v>61.99</v>
          </cell>
          <cell r="I331">
            <v>3864.6</v>
          </cell>
          <cell r="J331">
            <v>4959.1499999999996</v>
          </cell>
          <cell r="K331">
            <v>8373.2999999999993</v>
          </cell>
          <cell r="L331">
            <v>10744.83</v>
          </cell>
        </row>
        <row r="332">
          <cell r="A332">
            <v>557</v>
          </cell>
          <cell r="B332" t="str">
            <v>40 Hours</v>
          </cell>
          <cell r="C332">
            <v>48.55</v>
          </cell>
          <cell r="D332">
            <v>51.03</v>
          </cell>
          <cell r="E332">
            <v>53.64</v>
          </cell>
          <cell r="F332">
            <v>56.38</v>
          </cell>
          <cell r="G332">
            <v>59.27</v>
          </cell>
          <cell r="H332">
            <v>62.3</v>
          </cell>
          <cell r="I332">
            <v>3883.92</v>
          </cell>
          <cell r="J332">
            <v>4983.95</v>
          </cell>
          <cell r="K332">
            <v>8415.16</v>
          </cell>
          <cell r="L332">
            <v>10798.55</v>
          </cell>
        </row>
        <row r="333">
          <cell r="A333">
            <v>558</v>
          </cell>
          <cell r="B333" t="str">
            <v>40 Hours</v>
          </cell>
          <cell r="C333">
            <v>48.79</v>
          </cell>
          <cell r="D333">
            <v>51.29</v>
          </cell>
          <cell r="E333">
            <v>53.91</v>
          </cell>
          <cell r="F333">
            <v>56.67</v>
          </cell>
          <cell r="G333">
            <v>59.56</v>
          </cell>
          <cell r="H333">
            <v>62.61</v>
          </cell>
          <cell r="I333">
            <v>3903.34</v>
          </cell>
          <cell r="J333">
            <v>5008.87</v>
          </cell>
          <cell r="K333">
            <v>8457.24</v>
          </cell>
          <cell r="L333">
            <v>10852.55</v>
          </cell>
        </row>
        <row r="334">
          <cell r="A334">
            <v>559</v>
          </cell>
          <cell r="B334" t="str">
            <v>40 Hours</v>
          </cell>
          <cell r="C334">
            <v>49.04</v>
          </cell>
          <cell r="D334">
            <v>51.54</v>
          </cell>
          <cell r="E334">
            <v>54.18</v>
          </cell>
          <cell r="F334">
            <v>56.95</v>
          </cell>
          <cell r="G334">
            <v>59.86</v>
          </cell>
          <cell r="H334">
            <v>62.92</v>
          </cell>
          <cell r="I334">
            <v>3922.86</v>
          </cell>
          <cell r="J334">
            <v>5033.91</v>
          </cell>
          <cell r="K334">
            <v>8499.5300000000007</v>
          </cell>
          <cell r="L334">
            <v>10906.81</v>
          </cell>
        </row>
        <row r="335">
          <cell r="A335">
            <v>560</v>
          </cell>
          <cell r="B335" t="str">
            <v>40 Hours</v>
          </cell>
          <cell r="C335">
            <v>49.28</v>
          </cell>
          <cell r="D335">
            <v>51.8</v>
          </cell>
          <cell r="E335">
            <v>54.45</v>
          </cell>
          <cell r="F335">
            <v>57.23</v>
          </cell>
          <cell r="G335">
            <v>60.16</v>
          </cell>
          <cell r="H335">
            <v>63.24</v>
          </cell>
          <cell r="I335">
            <v>3942.47</v>
          </cell>
          <cell r="J335">
            <v>5059.08</v>
          </cell>
          <cell r="K335">
            <v>8542.02</v>
          </cell>
          <cell r="L335">
            <v>10961.34</v>
          </cell>
        </row>
        <row r="336">
          <cell r="A336">
            <v>561</v>
          </cell>
          <cell r="B336" t="str">
            <v>40 Hours</v>
          </cell>
          <cell r="C336">
            <v>49.53</v>
          </cell>
          <cell r="D336">
            <v>52.06</v>
          </cell>
          <cell r="E336">
            <v>54.72</v>
          </cell>
          <cell r="F336">
            <v>57.52</v>
          </cell>
          <cell r="G336">
            <v>60.46</v>
          </cell>
          <cell r="H336">
            <v>63.55</v>
          </cell>
          <cell r="I336">
            <v>3962.18</v>
          </cell>
          <cell r="J336">
            <v>5084.38</v>
          </cell>
          <cell r="K336">
            <v>8584.73</v>
          </cell>
          <cell r="L336">
            <v>11016.15</v>
          </cell>
        </row>
        <row r="337">
          <cell r="A337">
            <v>562</v>
          </cell>
          <cell r="B337" t="str">
            <v>40 Hours</v>
          </cell>
          <cell r="C337">
            <v>49.77</v>
          </cell>
          <cell r="D337">
            <v>52.32</v>
          </cell>
          <cell r="E337">
            <v>55</v>
          </cell>
          <cell r="F337">
            <v>57.81</v>
          </cell>
          <cell r="G337">
            <v>60.76</v>
          </cell>
          <cell r="H337">
            <v>63.87</v>
          </cell>
          <cell r="I337">
            <v>3982</v>
          </cell>
          <cell r="J337">
            <v>5109.8</v>
          </cell>
          <cell r="K337">
            <v>8627.66</v>
          </cell>
          <cell r="L337">
            <v>11071.23</v>
          </cell>
        </row>
        <row r="338">
          <cell r="A338">
            <v>563</v>
          </cell>
          <cell r="B338" t="str">
            <v>40 Hours</v>
          </cell>
          <cell r="C338">
            <v>50.02</v>
          </cell>
          <cell r="D338">
            <v>52.58</v>
          </cell>
          <cell r="E338">
            <v>55.27</v>
          </cell>
          <cell r="F338">
            <v>58.1</v>
          </cell>
          <cell r="G338">
            <v>61.07</v>
          </cell>
          <cell r="H338">
            <v>64.19</v>
          </cell>
          <cell r="I338">
            <v>4001.91</v>
          </cell>
          <cell r="J338">
            <v>5135.3500000000004</v>
          </cell>
          <cell r="K338">
            <v>8670.7900000000009</v>
          </cell>
          <cell r="L338">
            <v>11126.59</v>
          </cell>
        </row>
        <row r="339">
          <cell r="A339">
            <v>564</v>
          </cell>
          <cell r="B339" t="str">
            <v>40 Hours</v>
          </cell>
          <cell r="C339">
            <v>50.27</v>
          </cell>
          <cell r="D339">
            <v>52.84</v>
          </cell>
          <cell r="E339">
            <v>55.55</v>
          </cell>
          <cell r="F339">
            <v>58.39</v>
          </cell>
          <cell r="G339">
            <v>61.37</v>
          </cell>
          <cell r="H339">
            <v>64.510000000000005</v>
          </cell>
          <cell r="I339">
            <v>4021.91</v>
          </cell>
          <cell r="J339">
            <v>5161.0200000000004</v>
          </cell>
          <cell r="K339">
            <v>8714.15</v>
          </cell>
          <cell r="L339">
            <v>11182.22</v>
          </cell>
        </row>
        <row r="340">
          <cell r="A340">
            <v>565</v>
          </cell>
          <cell r="B340" t="str">
            <v>40 Hours</v>
          </cell>
          <cell r="C340">
            <v>50.53</v>
          </cell>
          <cell r="D340">
            <v>53.11</v>
          </cell>
          <cell r="E340">
            <v>55.83</v>
          </cell>
          <cell r="F340">
            <v>58.68</v>
          </cell>
          <cell r="G340">
            <v>61.68</v>
          </cell>
          <cell r="H340">
            <v>64.84</v>
          </cell>
          <cell r="I340">
            <v>4042.02</v>
          </cell>
          <cell r="J340">
            <v>5186.83</v>
          </cell>
          <cell r="K340">
            <v>8757.7199999999993</v>
          </cell>
          <cell r="L340">
            <v>11238.13</v>
          </cell>
        </row>
        <row r="341">
          <cell r="A341">
            <v>566</v>
          </cell>
          <cell r="B341" t="str">
            <v>40 Hours</v>
          </cell>
          <cell r="C341">
            <v>50.78</v>
          </cell>
          <cell r="D341">
            <v>53.37</v>
          </cell>
          <cell r="E341">
            <v>56.1</v>
          </cell>
          <cell r="F341">
            <v>58.97</v>
          </cell>
          <cell r="G341">
            <v>61.99</v>
          </cell>
          <cell r="H341">
            <v>65.16</v>
          </cell>
          <cell r="I341">
            <v>4062.23</v>
          </cell>
          <cell r="J341">
            <v>5212.76</v>
          </cell>
          <cell r="K341">
            <v>8801.51</v>
          </cell>
          <cell r="L341">
            <v>11294.32</v>
          </cell>
        </row>
        <row r="342">
          <cell r="A342">
            <v>567</v>
          </cell>
          <cell r="B342" t="str">
            <v>40 Hours</v>
          </cell>
          <cell r="C342">
            <v>51.03</v>
          </cell>
          <cell r="D342">
            <v>53.64</v>
          </cell>
          <cell r="E342">
            <v>56.38</v>
          </cell>
          <cell r="F342">
            <v>59.27</v>
          </cell>
          <cell r="G342">
            <v>62.3</v>
          </cell>
          <cell r="H342">
            <v>65.489999999999995</v>
          </cell>
          <cell r="I342">
            <v>4082.55</v>
          </cell>
          <cell r="J342">
            <v>5238.83</v>
          </cell>
          <cell r="K342">
            <v>8845.52</v>
          </cell>
          <cell r="L342">
            <v>11350.79</v>
          </cell>
        </row>
        <row r="343">
          <cell r="A343">
            <v>568</v>
          </cell>
          <cell r="B343" t="str">
            <v>40 Hours</v>
          </cell>
          <cell r="C343">
            <v>51.29</v>
          </cell>
          <cell r="D343">
            <v>53.91</v>
          </cell>
          <cell r="E343">
            <v>56.67</v>
          </cell>
          <cell r="F343">
            <v>59.56</v>
          </cell>
          <cell r="G343">
            <v>62.61</v>
          </cell>
          <cell r="H343">
            <v>65.81</v>
          </cell>
          <cell r="I343">
            <v>4102.96</v>
          </cell>
          <cell r="J343">
            <v>5265.02</v>
          </cell>
          <cell r="K343">
            <v>8889.74</v>
          </cell>
          <cell r="L343">
            <v>11407.55</v>
          </cell>
        </row>
        <row r="344">
          <cell r="A344">
            <v>569</v>
          </cell>
          <cell r="B344" t="str">
            <v>40 Hours</v>
          </cell>
          <cell r="C344">
            <v>51.54</v>
          </cell>
          <cell r="D344">
            <v>54.18</v>
          </cell>
          <cell r="E344">
            <v>56.95</v>
          </cell>
          <cell r="F344">
            <v>59.86</v>
          </cell>
          <cell r="G344">
            <v>62.92</v>
          </cell>
          <cell r="H344">
            <v>66.14</v>
          </cell>
          <cell r="I344">
            <v>4123.47</v>
          </cell>
          <cell r="J344">
            <v>5291.35</v>
          </cell>
          <cell r="K344">
            <v>8934.19</v>
          </cell>
          <cell r="L344">
            <v>11464.59</v>
          </cell>
        </row>
        <row r="345">
          <cell r="A345">
            <v>570</v>
          </cell>
          <cell r="B345" t="str">
            <v>40 Hours</v>
          </cell>
          <cell r="C345">
            <v>51.8</v>
          </cell>
          <cell r="D345">
            <v>54.45</v>
          </cell>
          <cell r="E345">
            <v>57.23</v>
          </cell>
          <cell r="F345">
            <v>60.16</v>
          </cell>
          <cell r="G345">
            <v>63.24</v>
          </cell>
          <cell r="H345">
            <v>66.47</v>
          </cell>
          <cell r="I345">
            <v>4144.09</v>
          </cell>
          <cell r="J345">
            <v>5317.8</v>
          </cell>
          <cell r="K345">
            <v>8978.86</v>
          </cell>
          <cell r="L345">
            <v>11521.91</v>
          </cell>
        </row>
        <row r="346">
          <cell r="A346">
            <v>571</v>
          </cell>
          <cell r="B346" t="str">
            <v>40 Hours</v>
          </cell>
          <cell r="C346">
            <v>52.06</v>
          </cell>
          <cell r="D346">
            <v>54.72</v>
          </cell>
          <cell r="E346">
            <v>57.52</v>
          </cell>
          <cell r="F346">
            <v>60.46</v>
          </cell>
          <cell r="G346">
            <v>63.55</v>
          </cell>
          <cell r="H346">
            <v>66.8</v>
          </cell>
          <cell r="I346">
            <v>4164.8100000000004</v>
          </cell>
          <cell r="J346">
            <v>5344.39</v>
          </cell>
          <cell r="K346">
            <v>9023.76</v>
          </cell>
          <cell r="L346">
            <v>11579.52</v>
          </cell>
        </row>
        <row r="347">
          <cell r="A347">
            <v>572</v>
          </cell>
          <cell r="B347" t="str">
            <v>40 Hours</v>
          </cell>
          <cell r="C347">
            <v>52.32</v>
          </cell>
          <cell r="D347">
            <v>55</v>
          </cell>
          <cell r="E347">
            <v>57.81</v>
          </cell>
          <cell r="F347">
            <v>60.76</v>
          </cell>
          <cell r="G347">
            <v>63.87</v>
          </cell>
          <cell r="H347">
            <v>67.14</v>
          </cell>
          <cell r="I347">
            <v>4185.6400000000003</v>
          </cell>
          <cell r="J347">
            <v>5371.12</v>
          </cell>
          <cell r="K347">
            <v>9068.8799999999992</v>
          </cell>
          <cell r="L347">
            <v>11637.42</v>
          </cell>
        </row>
        <row r="348">
          <cell r="A348">
            <v>573</v>
          </cell>
          <cell r="B348" t="str">
            <v>40 Hours</v>
          </cell>
          <cell r="C348">
            <v>52.58</v>
          </cell>
          <cell r="D348">
            <v>55.27</v>
          </cell>
          <cell r="E348">
            <v>58.1</v>
          </cell>
          <cell r="F348">
            <v>61.07</v>
          </cell>
          <cell r="G348">
            <v>64.19</v>
          </cell>
          <cell r="H348">
            <v>67.47</v>
          </cell>
          <cell r="I348">
            <v>4206.5600000000004</v>
          </cell>
          <cell r="J348">
            <v>5397.97</v>
          </cell>
          <cell r="K348">
            <v>9114.2199999999993</v>
          </cell>
          <cell r="L348">
            <v>11695.6</v>
          </cell>
        </row>
        <row r="349">
          <cell r="A349">
            <v>574</v>
          </cell>
          <cell r="B349" t="str">
            <v>40 Hours</v>
          </cell>
          <cell r="C349">
            <v>52.84</v>
          </cell>
          <cell r="D349">
            <v>55.55</v>
          </cell>
          <cell r="E349">
            <v>58.39</v>
          </cell>
          <cell r="F349">
            <v>61.37</v>
          </cell>
          <cell r="G349">
            <v>64.510000000000005</v>
          </cell>
          <cell r="H349">
            <v>67.81</v>
          </cell>
          <cell r="I349">
            <v>4227.6000000000004</v>
          </cell>
          <cell r="J349">
            <v>5424.96</v>
          </cell>
          <cell r="K349">
            <v>9159.7900000000009</v>
          </cell>
          <cell r="L349">
            <v>11754.08</v>
          </cell>
        </row>
        <row r="350">
          <cell r="A350">
            <v>575</v>
          </cell>
          <cell r="B350" t="str">
            <v>40 Hours</v>
          </cell>
          <cell r="C350">
            <v>53.11</v>
          </cell>
          <cell r="D350">
            <v>55.83</v>
          </cell>
          <cell r="E350">
            <v>58.68</v>
          </cell>
          <cell r="F350">
            <v>61.68</v>
          </cell>
          <cell r="G350">
            <v>64.84</v>
          </cell>
          <cell r="H350">
            <v>68.150000000000006</v>
          </cell>
          <cell r="I350">
            <v>4248.7299999999996</v>
          </cell>
          <cell r="J350">
            <v>5452.09</v>
          </cell>
          <cell r="K350">
            <v>9205.59</v>
          </cell>
          <cell r="L350">
            <v>11812.85</v>
          </cell>
        </row>
        <row r="351">
          <cell r="A351">
            <v>576</v>
          </cell>
          <cell r="B351" t="str">
            <v>40 Hours</v>
          </cell>
          <cell r="C351">
            <v>53.37</v>
          </cell>
          <cell r="D351">
            <v>56.1</v>
          </cell>
          <cell r="E351">
            <v>58.97</v>
          </cell>
          <cell r="F351">
            <v>61.99</v>
          </cell>
          <cell r="G351">
            <v>65.16</v>
          </cell>
          <cell r="H351">
            <v>68.489999999999995</v>
          </cell>
          <cell r="I351">
            <v>4269.9799999999996</v>
          </cell>
          <cell r="J351">
            <v>5479.35</v>
          </cell>
          <cell r="K351">
            <v>9251.6200000000008</v>
          </cell>
          <cell r="L351">
            <v>11871.92</v>
          </cell>
        </row>
        <row r="352">
          <cell r="A352">
            <v>577</v>
          </cell>
          <cell r="B352" t="str">
            <v>40 Hours</v>
          </cell>
          <cell r="C352">
            <v>53.64</v>
          </cell>
          <cell r="D352">
            <v>56.38</v>
          </cell>
          <cell r="E352">
            <v>59.27</v>
          </cell>
          <cell r="F352">
            <v>62.3</v>
          </cell>
          <cell r="G352">
            <v>65.489999999999995</v>
          </cell>
          <cell r="H352">
            <v>68.83</v>
          </cell>
          <cell r="I352">
            <v>4291.33</v>
          </cell>
          <cell r="J352">
            <v>5506.74</v>
          </cell>
          <cell r="K352">
            <v>9297.8799999999992</v>
          </cell>
          <cell r="L352">
            <v>11931.28</v>
          </cell>
        </row>
        <row r="353">
          <cell r="A353">
            <v>578</v>
          </cell>
          <cell r="B353" t="str">
            <v>40 Hours</v>
          </cell>
          <cell r="C353">
            <v>53.91</v>
          </cell>
          <cell r="D353">
            <v>56.67</v>
          </cell>
          <cell r="E353">
            <v>59.56</v>
          </cell>
          <cell r="F353">
            <v>62.61</v>
          </cell>
          <cell r="G353">
            <v>65.81</v>
          </cell>
          <cell r="H353">
            <v>69.180000000000007</v>
          </cell>
          <cell r="I353">
            <v>4312.78</v>
          </cell>
          <cell r="J353">
            <v>5534.28</v>
          </cell>
          <cell r="K353">
            <v>9344.3700000000008</v>
          </cell>
          <cell r="L353">
            <v>11990.93</v>
          </cell>
        </row>
        <row r="354">
          <cell r="A354">
            <v>579</v>
          </cell>
          <cell r="B354" t="str">
            <v>40 Hours</v>
          </cell>
          <cell r="C354">
            <v>54.18</v>
          </cell>
          <cell r="D354">
            <v>56.95</v>
          </cell>
          <cell r="E354">
            <v>59.86</v>
          </cell>
          <cell r="F354">
            <v>62.92</v>
          </cell>
          <cell r="G354">
            <v>66.14</v>
          </cell>
          <cell r="H354">
            <v>69.52</v>
          </cell>
          <cell r="I354">
            <v>4334.3500000000004</v>
          </cell>
          <cell r="J354">
            <v>5561.95</v>
          </cell>
          <cell r="K354">
            <v>9391.09</v>
          </cell>
          <cell r="L354">
            <v>12050.89</v>
          </cell>
        </row>
        <row r="355">
          <cell r="A355">
            <v>580</v>
          </cell>
          <cell r="B355" t="str">
            <v>40 Hours</v>
          </cell>
          <cell r="C355">
            <v>54.45</v>
          </cell>
          <cell r="D355">
            <v>57.23</v>
          </cell>
          <cell r="E355">
            <v>60.16</v>
          </cell>
          <cell r="F355">
            <v>63.24</v>
          </cell>
          <cell r="G355">
            <v>66.47</v>
          </cell>
          <cell r="H355">
            <v>69.87</v>
          </cell>
          <cell r="I355">
            <v>4356.0200000000004</v>
          </cell>
          <cell r="J355">
            <v>5589.76</v>
          </cell>
          <cell r="K355">
            <v>9438.0400000000009</v>
          </cell>
          <cell r="L355">
            <v>12111.14</v>
          </cell>
        </row>
        <row r="356">
          <cell r="A356">
            <v>581</v>
          </cell>
          <cell r="B356" t="str">
            <v>40 Hours</v>
          </cell>
          <cell r="C356">
            <v>54.72</v>
          </cell>
          <cell r="D356">
            <v>57.52</v>
          </cell>
          <cell r="E356">
            <v>60.46</v>
          </cell>
          <cell r="F356">
            <v>63.55</v>
          </cell>
          <cell r="G356">
            <v>66.8</v>
          </cell>
          <cell r="H356">
            <v>70.22</v>
          </cell>
          <cell r="I356">
            <v>4377.8</v>
          </cell>
          <cell r="J356">
            <v>5617.71</v>
          </cell>
          <cell r="K356">
            <v>9485.23</v>
          </cell>
          <cell r="L356">
            <v>12171.7</v>
          </cell>
        </row>
        <row r="357">
          <cell r="A357">
            <v>582</v>
          </cell>
          <cell r="B357" t="str">
            <v>40 Hours</v>
          </cell>
          <cell r="C357">
            <v>55</v>
          </cell>
          <cell r="D357">
            <v>57.81</v>
          </cell>
          <cell r="E357">
            <v>60.76</v>
          </cell>
          <cell r="F357">
            <v>63.87</v>
          </cell>
          <cell r="G357">
            <v>67.14</v>
          </cell>
          <cell r="H357">
            <v>70.569999999999993</v>
          </cell>
          <cell r="I357">
            <v>4399.6899999999996</v>
          </cell>
          <cell r="J357">
            <v>5645.79</v>
          </cell>
          <cell r="K357">
            <v>9532.66</v>
          </cell>
          <cell r="L357">
            <v>12232.55</v>
          </cell>
        </row>
        <row r="358">
          <cell r="A358">
            <v>583</v>
          </cell>
          <cell r="B358" t="str">
            <v>40 Hours</v>
          </cell>
          <cell r="C358">
            <v>55.27</v>
          </cell>
          <cell r="D358">
            <v>58.1</v>
          </cell>
          <cell r="E358">
            <v>61.07</v>
          </cell>
          <cell r="F358">
            <v>64.19</v>
          </cell>
          <cell r="G358">
            <v>67.47</v>
          </cell>
          <cell r="H358">
            <v>70.930000000000007</v>
          </cell>
          <cell r="I358">
            <v>4421.6899999999996</v>
          </cell>
          <cell r="J358">
            <v>5674.02</v>
          </cell>
          <cell r="K358">
            <v>9580.32</v>
          </cell>
          <cell r="L358">
            <v>12293.72</v>
          </cell>
        </row>
        <row r="359">
          <cell r="A359">
            <v>584</v>
          </cell>
          <cell r="B359" t="str">
            <v>40 Hours</v>
          </cell>
          <cell r="C359">
            <v>55.55</v>
          </cell>
          <cell r="D359">
            <v>58.39</v>
          </cell>
          <cell r="E359">
            <v>61.37</v>
          </cell>
          <cell r="F359">
            <v>64.510000000000005</v>
          </cell>
          <cell r="G359">
            <v>67.81</v>
          </cell>
          <cell r="H359">
            <v>71.28</v>
          </cell>
          <cell r="I359">
            <v>4443.8</v>
          </cell>
          <cell r="J359">
            <v>5702.39</v>
          </cell>
          <cell r="K359">
            <v>9628.2199999999993</v>
          </cell>
          <cell r="L359">
            <v>12355.19</v>
          </cell>
        </row>
        <row r="360">
          <cell r="A360">
            <v>585</v>
          </cell>
          <cell r="B360" t="str">
            <v>40 Hours</v>
          </cell>
          <cell r="C360">
            <v>55.83</v>
          </cell>
          <cell r="D360">
            <v>58.68</v>
          </cell>
          <cell r="E360">
            <v>61.68</v>
          </cell>
          <cell r="F360">
            <v>64.84</v>
          </cell>
          <cell r="G360">
            <v>68.150000000000006</v>
          </cell>
          <cell r="H360">
            <v>71.64</v>
          </cell>
          <cell r="I360">
            <v>4466.01</v>
          </cell>
          <cell r="J360">
            <v>5730.91</v>
          </cell>
          <cell r="K360">
            <v>9676.3700000000008</v>
          </cell>
          <cell r="L360">
            <v>12416.96</v>
          </cell>
        </row>
        <row r="361">
          <cell r="A361">
            <v>586</v>
          </cell>
          <cell r="B361" t="str">
            <v>40 Hours</v>
          </cell>
          <cell r="C361">
            <v>56.1</v>
          </cell>
          <cell r="D361">
            <v>58.97</v>
          </cell>
          <cell r="E361">
            <v>61.99</v>
          </cell>
          <cell r="F361">
            <v>65.16</v>
          </cell>
          <cell r="G361">
            <v>68.489999999999995</v>
          </cell>
          <cell r="H361">
            <v>71.989999999999995</v>
          </cell>
          <cell r="I361">
            <v>4488.34</v>
          </cell>
          <cell r="J361">
            <v>5759.56</v>
          </cell>
          <cell r="K361">
            <v>9724.75</v>
          </cell>
          <cell r="L361">
            <v>12479.05</v>
          </cell>
        </row>
        <row r="362">
          <cell r="A362">
            <v>587</v>
          </cell>
          <cell r="B362" t="str">
            <v>40 Hours</v>
          </cell>
          <cell r="C362">
            <v>56.38</v>
          </cell>
          <cell r="D362">
            <v>59.27</v>
          </cell>
          <cell r="E362">
            <v>62.3</v>
          </cell>
          <cell r="F362">
            <v>65.489999999999995</v>
          </cell>
          <cell r="G362">
            <v>68.83</v>
          </cell>
          <cell r="H362">
            <v>72.349999999999994</v>
          </cell>
          <cell r="I362">
            <v>4510.79</v>
          </cell>
          <cell r="J362">
            <v>5788.36</v>
          </cell>
          <cell r="K362">
            <v>9773.3700000000008</v>
          </cell>
          <cell r="L362">
            <v>12541.44</v>
          </cell>
        </row>
        <row r="363">
          <cell r="A363">
            <v>588</v>
          </cell>
          <cell r="B363" t="str">
            <v>40 Hours</v>
          </cell>
          <cell r="C363">
            <v>56.67</v>
          </cell>
          <cell r="D363">
            <v>59.56</v>
          </cell>
          <cell r="E363">
            <v>62.61</v>
          </cell>
          <cell r="F363">
            <v>65.81</v>
          </cell>
          <cell r="G363">
            <v>69.180000000000007</v>
          </cell>
          <cell r="H363">
            <v>72.72</v>
          </cell>
          <cell r="I363">
            <v>4533.34</v>
          </cell>
          <cell r="J363">
            <v>5817.3</v>
          </cell>
          <cell r="K363">
            <v>9822.24</v>
          </cell>
          <cell r="L363">
            <v>12604.15</v>
          </cell>
        </row>
        <row r="364">
          <cell r="A364">
            <v>589</v>
          </cell>
          <cell r="B364" t="str">
            <v>40 Hours</v>
          </cell>
          <cell r="C364">
            <v>56.95</v>
          </cell>
          <cell r="D364">
            <v>59.86</v>
          </cell>
          <cell r="E364">
            <v>62.92</v>
          </cell>
          <cell r="F364">
            <v>66.14</v>
          </cell>
          <cell r="G364">
            <v>69.52</v>
          </cell>
          <cell r="H364">
            <v>73.08</v>
          </cell>
          <cell r="I364">
            <v>4556.01</v>
          </cell>
          <cell r="J364">
            <v>5846.39</v>
          </cell>
          <cell r="K364">
            <v>9871.35</v>
          </cell>
          <cell r="L364">
            <v>12667.17</v>
          </cell>
        </row>
        <row r="365">
          <cell r="A365">
            <v>590</v>
          </cell>
          <cell r="B365" t="str">
            <v>40 Hours</v>
          </cell>
          <cell r="C365">
            <v>57.23</v>
          </cell>
          <cell r="D365">
            <v>60.16</v>
          </cell>
          <cell r="E365">
            <v>63.24</v>
          </cell>
          <cell r="F365">
            <v>66.47</v>
          </cell>
          <cell r="G365">
            <v>69.87</v>
          </cell>
          <cell r="H365">
            <v>73.45</v>
          </cell>
          <cell r="I365">
            <v>4578.79</v>
          </cell>
          <cell r="J365">
            <v>5875.62</v>
          </cell>
          <cell r="K365">
            <v>9920.7099999999991</v>
          </cell>
          <cell r="L365">
            <v>12730.51</v>
          </cell>
        </row>
        <row r="366">
          <cell r="A366">
            <v>591</v>
          </cell>
          <cell r="B366" t="str">
            <v>40 Hours</v>
          </cell>
          <cell r="C366">
            <v>57.52</v>
          </cell>
          <cell r="D366">
            <v>60.46</v>
          </cell>
          <cell r="E366">
            <v>63.55</v>
          </cell>
          <cell r="F366">
            <v>66.8</v>
          </cell>
          <cell r="G366">
            <v>70.22</v>
          </cell>
          <cell r="H366">
            <v>73.81</v>
          </cell>
          <cell r="I366">
            <v>4601.68</v>
          </cell>
          <cell r="J366">
            <v>5905</v>
          </cell>
          <cell r="K366">
            <v>9970.31</v>
          </cell>
          <cell r="L366">
            <v>12794.16</v>
          </cell>
        </row>
        <row r="367">
          <cell r="A367">
            <v>592</v>
          </cell>
          <cell r="B367" t="str">
            <v>40 Hours</v>
          </cell>
          <cell r="C367">
            <v>57.81</v>
          </cell>
          <cell r="D367">
            <v>60.76</v>
          </cell>
          <cell r="E367">
            <v>63.87</v>
          </cell>
          <cell r="F367">
            <v>67.14</v>
          </cell>
          <cell r="G367">
            <v>70.569999999999993</v>
          </cell>
          <cell r="H367">
            <v>74.180000000000007</v>
          </cell>
          <cell r="I367">
            <v>4624.6899999999996</v>
          </cell>
          <cell r="J367">
            <v>5934.52</v>
          </cell>
          <cell r="K367">
            <v>10020.16</v>
          </cell>
          <cell r="L367">
            <v>12858.13</v>
          </cell>
        </row>
        <row r="368">
          <cell r="A368">
            <v>593</v>
          </cell>
          <cell r="B368" t="str">
            <v>40 Hours</v>
          </cell>
          <cell r="C368">
            <v>58.1</v>
          </cell>
          <cell r="D368">
            <v>61.07</v>
          </cell>
          <cell r="E368">
            <v>64.19</v>
          </cell>
          <cell r="F368">
            <v>67.47</v>
          </cell>
          <cell r="G368">
            <v>70.930000000000007</v>
          </cell>
          <cell r="H368">
            <v>74.55</v>
          </cell>
          <cell r="I368">
            <v>4647.8100000000004</v>
          </cell>
          <cell r="J368">
            <v>5964.19</v>
          </cell>
          <cell r="K368">
            <v>10070.26</v>
          </cell>
          <cell r="L368">
            <v>12922.42</v>
          </cell>
        </row>
        <row r="369">
          <cell r="A369">
            <v>594</v>
          </cell>
          <cell r="B369" t="str">
            <v>40 Hours</v>
          </cell>
          <cell r="C369">
            <v>58.39</v>
          </cell>
          <cell r="D369">
            <v>61.37</v>
          </cell>
          <cell r="E369">
            <v>64.510000000000005</v>
          </cell>
          <cell r="F369">
            <v>67.81</v>
          </cell>
          <cell r="G369">
            <v>71.28</v>
          </cell>
          <cell r="H369">
            <v>74.930000000000007</v>
          </cell>
          <cell r="I369">
            <v>4671.05</v>
          </cell>
          <cell r="J369">
            <v>5994.01</v>
          </cell>
          <cell r="K369">
            <v>10120.61</v>
          </cell>
          <cell r="L369">
            <v>12987.03</v>
          </cell>
        </row>
        <row r="370">
          <cell r="A370">
            <v>595</v>
          </cell>
          <cell r="B370" t="str">
            <v>40 Hours</v>
          </cell>
          <cell r="C370">
            <v>58.68</v>
          </cell>
          <cell r="D370">
            <v>61.68</v>
          </cell>
          <cell r="E370">
            <v>64.84</v>
          </cell>
          <cell r="F370">
            <v>68.150000000000006</v>
          </cell>
          <cell r="G370">
            <v>71.64</v>
          </cell>
          <cell r="H370">
            <v>75.3</v>
          </cell>
          <cell r="I370">
            <v>4694.41</v>
          </cell>
          <cell r="J370">
            <v>6023.98</v>
          </cell>
          <cell r="K370">
            <v>10171.219999999999</v>
          </cell>
          <cell r="L370">
            <v>13051.97</v>
          </cell>
        </row>
        <row r="371">
          <cell r="A371">
            <v>596</v>
          </cell>
          <cell r="B371" t="str">
            <v>40 Hours</v>
          </cell>
          <cell r="C371">
            <v>58.97</v>
          </cell>
          <cell r="D371">
            <v>61.99</v>
          </cell>
          <cell r="E371">
            <v>65.16</v>
          </cell>
          <cell r="F371">
            <v>68.489999999999995</v>
          </cell>
          <cell r="G371">
            <v>71.989999999999995</v>
          </cell>
          <cell r="H371">
            <v>75.680000000000007</v>
          </cell>
          <cell r="I371">
            <v>4717.88</v>
          </cell>
          <cell r="J371">
            <v>6054.1</v>
          </cell>
          <cell r="K371">
            <v>10222.07</v>
          </cell>
          <cell r="L371">
            <v>13117.23</v>
          </cell>
        </row>
        <row r="372">
          <cell r="A372">
            <v>597</v>
          </cell>
          <cell r="B372" t="str">
            <v>40 Hours</v>
          </cell>
          <cell r="C372">
            <v>59.27</v>
          </cell>
          <cell r="D372">
            <v>62.3</v>
          </cell>
          <cell r="E372">
            <v>65.489999999999995</v>
          </cell>
          <cell r="F372">
            <v>68.83</v>
          </cell>
          <cell r="G372">
            <v>72.349999999999994</v>
          </cell>
          <cell r="H372">
            <v>76.05</v>
          </cell>
          <cell r="I372">
            <v>4741.47</v>
          </cell>
          <cell r="J372">
            <v>6084.38</v>
          </cell>
          <cell r="K372">
            <v>10273.18</v>
          </cell>
          <cell r="L372">
            <v>13182.81</v>
          </cell>
        </row>
        <row r="373">
          <cell r="A373">
            <v>598</v>
          </cell>
          <cell r="B373" t="str">
            <v>40 Hours</v>
          </cell>
          <cell r="C373">
            <v>59.56</v>
          </cell>
          <cell r="D373">
            <v>62.61</v>
          </cell>
          <cell r="E373">
            <v>65.81</v>
          </cell>
          <cell r="F373">
            <v>69.180000000000007</v>
          </cell>
          <cell r="G373">
            <v>72.72</v>
          </cell>
          <cell r="H373">
            <v>76.430000000000007</v>
          </cell>
          <cell r="I373">
            <v>4765.18</v>
          </cell>
          <cell r="J373">
            <v>6114.8</v>
          </cell>
          <cell r="K373">
            <v>10324.549999999999</v>
          </cell>
          <cell r="L373">
            <v>13248.73</v>
          </cell>
        </row>
        <row r="374">
          <cell r="A374">
            <v>599</v>
          </cell>
          <cell r="B374" t="str">
            <v>40 Hours</v>
          </cell>
          <cell r="C374">
            <v>59.86</v>
          </cell>
          <cell r="D374">
            <v>62.92</v>
          </cell>
          <cell r="E374">
            <v>66.14</v>
          </cell>
          <cell r="F374">
            <v>69.52</v>
          </cell>
          <cell r="G374">
            <v>73.08</v>
          </cell>
          <cell r="H374">
            <v>76.819999999999993</v>
          </cell>
          <cell r="I374">
            <v>4789</v>
          </cell>
          <cell r="J374">
            <v>6145.37</v>
          </cell>
          <cell r="K374">
            <v>10376.17</v>
          </cell>
          <cell r="L374">
            <v>13314.97</v>
          </cell>
        </row>
        <row r="375">
          <cell r="A375">
            <v>600</v>
          </cell>
          <cell r="B375" t="str">
            <v>40 Hours</v>
          </cell>
          <cell r="C375">
            <v>60.16</v>
          </cell>
          <cell r="D375">
            <v>63.24</v>
          </cell>
          <cell r="E375">
            <v>66.47</v>
          </cell>
          <cell r="F375">
            <v>69.87</v>
          </cell>
          <cell r="G375">
            <v>73.45</v>
          </cell>
          <cell r="H375">
            <v>77.2</v>
          </cell>
          <cell r="I375">
            <v>4812.95</v>
          </cell>
          <cell r="J375">
            <v>6176.1</v>
          </cell>
          <cell r="K375">
            <v>10428.049999999999</v>
          </cell>
          <cell r="L375">
            <v>13381.55</v>
          </cell>
        </row>
        <row r="376">
          <cell r="A376">
            <v>601</v>
          </cell>
          <cell r="B376" t="str">
            <v>40 Hours</v>
          </cell>
          <cell r="C376">
            <v>60.46</v>
          </cell>
          <cell r="D376">
            <v>63.55</v>
          </cell>
          <cell r="E376">
            <v>66.8</v>
          </cell>
          <cell r="F376">
            <v>70.22</v>
          </cell>
          <cell r="G376">
            <v>73.81</v>
          </cell>
          <cell r="H376">
            <v>77.59</v>
          </cell>
          <cell r="I376">
            <v>4837.01</v>
          </cell>
          <cell r="J376">
            <v>6206.98</v>
          </cell>
          <cell r="K376">
            <v>10480.19</v>
          </cell>
          <cell r="L376">
            <v>13448.45</v>
          </cell>
        </row>
        <row r="377">
          <cell r="A377">
            <v>602</v>
          </cell>
          <cell r="B377" t="str">
            <v>40 Hours</v>
          </cell>
          <cell r="C377">
            <v>60.76</v>
          </cell>
          <cell r="D377">
            <v>63.87</v>
          </cell>
          <cell r="E377">
            <v>67.14</v>
          </cell>
          <cell r="F377">
            <v>70.569999999999993</v>
          </cell>
          <cell r="G377">
            <v>74.180000000000007</v>
          </cell>
          <cell r="H377">
            <v>77.98</v>
          </cell>
          <cell r="I377">
            <v>4861.2</v>
          </cell>
          <cell r="J377">
            <v>6238.01</v>
          </cell>
          <cell r="K377">
            <v>10532.59</v>
          </cell>
          <cell r="L377">
            <v>13515.7</v>
          </cell>
        </row>
        <row r="378">
          <cell r="A378">
            <v>603</v>
          </cell>
          <cell r="B378" t="str">
            <v>40 Hours</v>
          </cell>
          <cell r="C378">
            <v>61.07</v>
          </cell>
          <cell r="D378">
            <v>64.19</v>
          </cell>
          <cell r="E378">
            <v>67.47</v>
          </cell>
          <cell r="F378">
            <v>70.930000000000007</v>
          </cell>
          <cell r="G378">
            <v>74.55</v>
          </cell>
          <cell r="H378">
            <v>78.37</v>
          </cell>
          <cell r="I378">
            <v>4885.5</v>
          </cell>
          <cell r="J378">
            <v>6269.2</v>
          </cell>
          <cell r="K378">
            <v>10585.26</v>
          </cell>
          <cell r="L378">
            <v>13583.27</v>
          </cell>
        </row>
        <row r="379">
          <cell r="A379">
            <v>604</v>
          </cell>
          <cell r="B379" t="str">
            <v>40 Hours</v>
          </cell>
          <cell r="C379">
            <v>61.37</v>
          </cell>
          <cell r="D379">
            <v>64.510000000000005</v>
          </cell>
          <cell r="E379">
            <v>67.81</v>
          </cell>
          <cell r="F379">
            <v>71.28</v>
          </cell>
          <cell r="G379">
            <v>74.930000000000007</v>
          </cell>
          <cell r="H379">
            <v>78.760000000000005</v>
          </cell>
          <cell r="I379">
            <v>4909.93</v>
          </cell>
          <cell r="J379">
            <v>6300.55</v>
          </cell>
          <cell r="K379">
            <v>10638.18</v>
          </cell>
          <cell r="L379">
            <v>13651.19</v>
          </cell>
        </row>
        <row r="380">
          <cell r="A380">
            <v>605</v>
          </cell>
          <cell r="B380" t="str">
            <v>40 Hours</v>
          </cell>
          <cell r="C380">
            <v>61.68</v>
          </cell>
          <cell r="D380">
            <v>64.84</v>
          </cell>
          <cell r="E380">
            <v>68.150000000000006</v>
          </cell>
          <cell r="F380">
            <v>71.64</v>
          </cell>
          <cell r="G380">
            <v>75.3</v>
          </cell>
          <cell r="H380">
            <v>79.150000000000006</v>
          </cell>
          <cell r="I380">
            <v>4934.4799999999996</v>
          </cell>
          <cell r="J380">
            <v>6332.05</v>
          </cell>
          <cell r="K380">
            <v>10691.37</v>
          </cell>
          <cell r="L380">
            <v>13719.45</v>
          </cell>
        </row>
        <row r="381">
          <cell r="A381">
            <v>606</v>
          </cell>
          <cell r="B381" t="str">
            <v>40 Hours</v>
          </cell>
          <cell r="C381">
            <v>61.99</v>
          </cell>
          <cell r="D381">
            <v>65.16</v>
          </cell>
          <cell r="E381">
            <v>68.489999999999995</v>
          </cell>
          <cell r="F381">
            <v>71.989999999999995</v>
          </cell>
          <cell r="G381">
            <v>75.680000000000007</v>
          </cell>
          <cell r="H381">
            <v>79.55</v>
          </cell>
          <cell r="I381">
            <v>4959.1499999999996</v>
          </cell>
          <cell r="J381">
            <v>6363.71</v>
          </cell>
          <cell r="K381">
            <v>10744.83</v>
          </cell>
          <cell r="L381">
            <v>13788.04</v>
          </cell>
        </row>
        <row r="382">
          <cell r="A382">
            <v>607</v>
          </cell>
          <cell r="B382" t="str">
            <v>40 Hours</v>
          </cell>
          <cell r="C382">
            <v>62.3</v>
          </cell>
          <cell r="D382">
            <v>65.489999999999995</v>
          </cell>
          <cell r="E382">
            <v>68.83</v>
          </cell>
          <cell r="F382">
            <v>72.349999999999994</v>
          </cell>
          <cell r="G382">
            <v>76.05</v>
          </cell>
          <cell r="H382">
            <v>79.94</v>
          </cell>
          <cell r="I382">
            <v>4983.95</v>
          </cell>
          <cell r="J382">
            <v>6395.53</v>
          </cell>
          <cell r="K382">
            <v>10798.55</v>
          </cell>
          <cell r="L382">
            <v>13856.98</v>
          </cell>
        </row>
        <row r="383">
          <cell r="A383">
            <v>608</v>
          </cell>
          <cell r="B383" t="str">
            <v>40 Hours</v>
          </cell>
          <cell r="C383">
            <v>62.61</v>
          </cell>
          <cell r="D383">
            <v>65.81</v>
          </cell>
          <cell r="E383">
            <v>69.180000000000007</v>
          </cell>
          <cell r="F383">
            <v>72.72</v>
          </cell>
          <cell r="G383">
            <v>76.430000000000007</v>
          </cell>
          <cell r="H383">
            <v>80.34</v>
          </cell>
          <cell r="I383">
            <v>5008.87</v>
          </cell>
          <cell r="J383">
            <v>6427.51</v>
          </cell>
          <cell r="K383">
            <v>10852.55</v>
          </cell>
          <cell r="L383">
            <v>13926.27</v>
          </cell>
        </row>
        <row r="384">
          <cell r="A384">
            <v>609</v>
          </cell>
          <cell r="B384" t="str">
            <v>40 Hours</v>
          </cell>
          <cell r="C384">
            <v>62.92</v>
          </cell>
          <cell r="D384">
            <v>66.14</v>
          </cell>
          <cell r="E384">
            <v>69.52</v>
          </cell>
          <cell r="F384">
            <v>73.08</v>
          </cell>
          <cell r="G384">
            <v>76.819999999999993</v>
          </cell>
          <cell r="H384">
            <v>80.75</v>
          </cell>
          <cell r="I384">
            <v>5033.91</v>
          </cell>
          <cell r="J384">
            <v>6459.65</v>
          </cell>
          <cell r="K384">
            <v>10906.81</v>
          </cell>
          <cell r="L384">
            <v>13995.9</v>
          </cell>
        </row>
        <row r="385">
          <cell r="A385">
            <v>610</v>
          </cell>
          <cell r="B385" t="str">
            <v>40 Hours</v>
          </cell>
          <cell r="C385">
            <v>63.24</v>
          </cell>
          <cell r="D385">
            <v>66.47</v>
          </cell>
          <cell r="E385">
            <v>69.87</v>
          </cell>
          <cell r="F385">
            <v>73.45</v>
          </cell>
          <cell r="G385">
            <v>77.2</v>
          </cell>
          <cell r="H385">
            <v>81.150000000000006</v>
          </cell>
          <cell r="I385">
            <v>5059.08</v>
          </cell>
          <cell r="J385">
            <v>6491.94</v>
          </cell>
          <cell r="K385">
            <v>10961.34</v>
          </cell>
          <cell r="L385">
            <v>14065.88</v>
          </cell>
        </row>
        <row r="386">
          <cell r="A386">
            <v>611</v>
          </cell>
          <cell r="B386" t="str">
            <v>40 Hours</v>
          </cell>
          <cell r="C386">
            <v>63.55</v>
          </cell>
          <cell r="D386">
            <v>66.8</v>
          </cell>
          <cell r="E386">
            <v>70.22</v>
          </cell>
          <cell r="F386">
            <v>73.81</v>
          </cell>
          <cell r="G386">
            <v>77.59</v>
          </cell>
          <cell r="H386">
            <v>81.56</v>
          </cell>
          <cell r="I386">
            <v>5084.38</v>
          </cell>
          <cell r="J386">
            <v>6524.4</v>
          </cell>
          <cell r="K386">
            <v>11016.15</v>
          </cell>
          <cell r="L386">
            <v>14136.21</v>
          </cell>
        </row>
        <row r="387">
          <cell r="A387">
            <v>612</v>
          </cell>
          <cell r="B387" t="str">
            <v>40 Hours</v>
          </cell>
          <cell r="C387">
            <v>63.87</v>
          </cell>
          <cell r="D387">
            <v>67.14</v>
          </cell>
          <cell r="E387">
            <v>70.569999999999993</v>
          </cell>
          <cell r="F387">
            <v>74.180000000000007</v>
          </cell>
          <cell r="G387">
            <v>77.98</v>
          </cell>
          <cell r="H387">
            <v>81.96</v>
          </cell>
          <cell r="I387">
            <v>5109.8</v>
          </cell>
          <cell r="J387">
            <v>6557.03</v>
          </cell>
          <cell r="K387">
            <v>11071.23</v>
          </cell>
          <cell r="L387">
            <v>14206.89</v>
          </cell>
        </row>
        <row r="388">
          <cell r="A388">
            <v>613</v>
          </cell>
          <cell r="B388" t="str">
            <v>40 Hours</v>
          </cell>
          <cell r="C388">
            <v>64.19</v>
          </cell>
          <cell r="D388">
            <v>67.47</v>
          </cell>
          <cell r="E388">
            <v>70.930000000000007</v>
          </cell>
          <cell r="F388">
            <v>74.55</v>
          </cell>
          <cell r="G388">
            <v>78.37</v>
          </cell>
          <cell r="H388">
            <v>82.37</v>
          </cell>
          <cell r="I388">
            <v>5135.3500000000004</v>
          </cell>
          <cell r="J388">
            <v>6589.81</v>
          </cell>
          <cell r="K388">
            <v>11126.59</v>
          </cell>
          <cell r="L388">
            <v>14277.92</v>
          </cell>
        </row>
        <row r="389">
          <cell r="A389">
            <v>614</v>
          </cell>
          <cell r="B389" t="str">
            <v>40 Hours</v>
          </cell>
          <cell r="C389">
            <v>64.510000000000005</v>
          </cell>
          <cell r="D389">
            <v>67.81</v>
          </cell>
          <cell r="E389">
            <v>71.28</v>
          </cell>
          <cell r="F389">
            <v>74.930000000000007</v>
          </cell>
          <cell r="G389">
            <v>78.760000000000005</v>
          </cell>
          <cell r="H389">
            <v>82.78</v>
          </cell>
          <cell r="I389">
            <v>5161.0200000000004</v>
          </cell>
          <cell r="J389">
            <v>6622.76</v>
          </cell>
          <cell r="K389">
            <v>11182.22</v>
          </cell>
          <cell r="L389">
            <v>14349.31</v>
          </cell>
        </row>
        <row r="390">
          <cell r="A390">
            <v>615</v>
          </cell>
          <cell r="B390" t="str">
            <v>40 Hours</v>
          </cell>
          <cell r="C390">
            <v>64.84</v>
          </cell>
          <cell r="D390">
            <v>68.150000000000006</v>
          </cell>
          <cell r="E390">
            <v>71.64</v>
          </cell>
          <cell r="F390">
            <v>75.3</v>
          </cell>
          <cell r="G390">
            <v>79.150000000000006</v>
          </cell>
          <cell r="H390">
            <v>83.2</v>
          </cell>
          <cell r="I390">
            <v>5186.83</v>
          </cell>
          <cell r="J390">
            <v>6655.87</v>
          </cell>
          <cell r="K390">
            <v>11238.13</v>
          </cell>
          <cell r="L390">
            <v>14421.06</v>
          </cell>
        </row>
        <row r="391">
          <cell r="A391">
            <v>616</v>
          </cell>
          <cell r="B391" t="str">
            <v>40 Hours</v>
          </cell>
          <cell r="C391">
            <v>65.16</v>
          </cell>
          <cell r="D391">
            <v>68.489999999999995</v>
          </cell>
          <cell r="E391">
            <v>71.989999999999995</v>
          </cell>
          <cell r="F391">
            <v>75.680000000000007</v>
          </cell>
          <cell r="G391">
            <v>79.55</v>
          </cell>
          <cell r="H391">
            <v>83.61</v>
          </cell>
          <cell r="I391">
            <v>5212.76</v>
          </cell>
          <cell r="J391">
            <v>6689.15</v>
          </cell>
          <cell r="K391">
            <v>11294.32</v>
          </cell>
          <cell r="L391">
            <v>14493.17</v>
          </cell>
        </row>
        <row r="392">
          <cell r="A392">
            <v>617</v>
          </cell>
          <cell r="B392" t="str">
            <v>40 Hours</v>
          </cell>
          <cell r="C392">
            <v>65.489999999999995</v>
          </cell>
          <cell r="D392">
            <v>68.83</v>
          </cell>
          <cell r="E392">
            <v>72.349999999999994</v>
          </cell>
          <cell r="F392">
            <v>76.05</v>
          </cell>
          <cell r="G392">
            <v>79.94</v>
          </cell>
          <cell r="H392">
            <v>84.03</v>
          </cell>
          <cell r="I392">
            <v>5238.83</v>
          </cell>
          <cell r="J392">
            <v>6722.6</v>
          </cell>
          <cell r="K392">
            <v>11350.79</v>
          </cell>
          <cell r="L392">
            <v>14565.63</v>
          </cell>
        </row>
        <row r="393">
          <cell r="A393">
            <v>618</v>
          </cell>
          <cell r="B393" t="str">
            <v>40 Hours</v>
          </cell>
          <cell r="C393">
            <v>65.81</v>
          </cell>
          <cell r="D393">
            <v>69.180000000000007</v>
          </cell>
          <cell r="E393">
            <v>72.72</v>
          </cell>
          <cell r="F393">
            <v>76.430000000000007</v>
          </cell>
          <cell r="G393">
            <v>80.34</v>
          </cell>
          <cell r="H393">
            <v>84.45</v>
          </cell>
          <cell r="I393">
            <v>5265.02</v>
          </cell>
          <cell r="J393">
            <v>6756.21</v>
          </cell>
          <cell r="K393">
            <v>11407.55</v>
          </cell>
          <cell r="L393">
            <v>14638.46</v>
          </cell>
        </row>
        <row r="394">
          <cell r="A394">
            <v>619</v>
          </cell>
          <cell r="B394" t="str">
            <v>40 Hours</v>
          </cell>
          <cell r="C394">
            <v>66.14</v>
          </cell>
          <cell r="D394">
            <v>69.52</v>
          </cell>
          <cell r="E394">
            <v>73.08</v>
          </cell>
          <cell r="F394">
            <v>76.819999999999993</v>
          </cell>
          <cell r="G394">
            <v>80.75</v>
          </cell>
          <cell r="H394">
            <v>84.87</v>
          </cell>
          <cell r="I394">
            <v>5291.35</v>
          </cell>
          <cell r="J394">
            <v>6789.99</v>
          </cell>
          <cell r="K394">
            <v>11464.59</v>
          </cell>
          <cell r="L394">
            <v>14711.65</v>
          </cell>
        </row>
        <row r="395">
          <cell r="A395">
            <v>620</v>
          </cell>
          <cell r="B395" t="str">
            <v>40 Hours</v>
          </cell>
          <cell r="C395">
            <v>66.47</v>
          </cell>
          <cell r="D395">
            <v>69.87</v>
          </cell>
          <cell r="E395">
            <v>73.45</v>
          </cell>
          <cell r="F395">
            <v>77.2</v>
          </cell>
          <cell r="G395">
            <v>81.150000000000006</v>
          </cell>
          <cell r="H395">
            <v>85.3</v>
          </cell>
          <cell r="I395">
            <v>5317.8</v>
          </cell>
          <cell r="J395">
            <v>6823.94</v>
          </cell>
          <cell r="K395">
            <v>11521.91</v>
          </cell>
          <cell r="L395">
            <v>14785.21</v>
          </cell>
        </row>
        <row r="396">
          <cell r="A396">
            <v>621</v>
          </cell>
          <cell r="B396" t="str">
            <v>40 Hours</v>
          </cell>
          <cell r="C396">
            <v>66.8</v>
          </cell>
          <cell r="D396">
            <v>70.22</v>
          </cell>
          <cell r="E396">
            <v>73.81</v>
          </cell>
          <cell r="F396">
            <v>77.59</v>
          </cell>
          <cell r="G396">
            <v>81.56</v>
          </cell>
          <cell r="H396">
            <v>85.73</v>
          </cell>
          <cell r="I396">
            <v>5344.39</v>
          </cell>
          <cell r="J396">
            <v>6858.06</v>
          </cell>
          <cell r="K396">
            <v>11579.52</v>
          </cell>
          <cell r="L396">
            <v>14859.14</v>
          </cell>
        </row>
        <row r="397">
          <cell r="A397">
            <v>622</v>
          </cell>
          <cell r="B397" t="str">
            <v>40 Hours</v>
          </cell>
          <cell r="C397">
            <v>67.14</v>
          </cell>
          <cell r="D397">
            <v>70.569999999999993</v>
          </cell>
          <cell r="E397">
            <v>74.180000000000007</v>
          </cell>
          <cell r="F397">
            <v>77.98</v>
          </cell>
          <cell r="G397">
            <v>81.96</v>
          </cell>
          <cell r="H397">
            <v>86.15</v>
          </cell>
          <cell r="I397">
            <v>5371.12</v>
          </cell>
          <cell r="J397">
            <v>6892.35</v>
          </cell>
          <cell r="K397">
            <v>11637.42</v>
          </cell>
          <cell r="L397">
            <v>14933.43</v>
          </cell>
        </row>
        <row r="398">
          <cell r="A398">
            <v>623</v>
          </cell>
          <cell r="B398" t="str">
            <v>40 Hours</v>
          </cell>
          <cell r="C398">
            <v>67.47</v>
          </cell>
          <cell r="D398">
            <v>70.930000000000007</v>
          </cell>
          <cell r="E398">
            <v>74.55</v>
          </cell>
          <cell r="F398">
            <v>78.37</v>
          </cell>
          <cell r="G398">
            <v>82.37</v>
          </cell>
          <cell r="H398">
            <v>86.59</v>
          </cell>
          <cell r="I398">
            <v>5397.97</v>
          </cell>
          <cell r="J398">
            <v>6926.82</v>
          </cell>
          <cell r="K398">
            <v>11695.6</v>
          </cell>
          <cell r="L398">
            <v>15008.1</v>
          </cell>
        </row>
        <row r="399">
          <cell r="A399">
            <v>624</v>
          </cell>
          <cell r="B399" t="str">
            <v>40 Hours</v>
          </cell>
          <cell r="C399">
            <v>67.81</v>
          </cell>
          <cell r="D399">
            <v>71.28</v>
          </cell>
          <cell r="E399">
            <v>74.930000000000007</v>
          </cell>
          <cell r="F399">
            <v>78.760000000000005</v>
          </cell>
          <cell r="G399">
            <v>82.78</v>
          </cell>
          <cell r="H399">
            <v>87.02</v>
          </cell>
          <cell r="I399">
            <v>5424.96</v>
          </cell>
          <cell r="J399">
            <v>6961.45</v>
          </cell>
          <cell r="K399">
            <v>11754.08</v>
          </cell>
          <cell r="L399">
            <v>15083.14</v>
          </cell>
        </row>
        <row r="400">
          <cell r="A400">
            <v>625</v>
          </cell>
          <cell r="B400" t="str">
            <v>40 Hours</v>
          </cell>
          <cell r="C400">
            <v>68.150000000000006</v>
          </cell>
          <cell r="D400">
            <v>71.64</v>
          </cell>
          <cell r="E400">
            <v>75.3</v>
          </cell>
          <cell r="F400">
            <v>79.150000000000006</v>
          </cell>
          <cell r="G400">
            <v>83.2</v>
          </cell>
          <cell r="H400">
            <v>87.45</v>
          </cell>
          <cell r="I400">
            <v>5452.09</v>
          </cell>
          <cell r="J400">
            <v>6996.26</v>
          </cell>
          <cell r="K400">
            <v>11812.85</v>
          </cell>
          <cell r="L400">
            <v>15158.56</v>
          </cell>
        </row>
        <row r="401">
          <cell r="A401">
            <v>626</v>
          </cell>
          <cell r="B401" t="str">
            <v>40 Hours</v>
          </cell>
          <cell r="C401">
            <v>68.489999999999995</v>
          </cell>
          <cell r="D401">
            <v>71.989999999999995</v>
          </cell>
          <cell r="E401">
            <v>75.680000000000007</v>
          </cell>
          <cell r="F401">
            <v>79.55</v>
          </cell>
          <cell r="G401">
            <v>83.61</v>
          </cell>
          <cell r="H401">
            <v>87.89</v>
          </cell>
          <cell r="I401">
            <v>5479.35</v>
          </cell>
          <cell r="J401">
            <v>7031.24</v>
          </cell>
          <cell r="K401">
            <v>11871.92</v>
          </cell>
          <cell r="L401">
            <v>15234.35</v>
          </cell>
        </row>
        <row r="402">
          <cell r="A402">
            <v>627</v>
          </cell>
          <cell r="B402" t="str">
            <v>40 Hours</v>
          </cell>
          <cell r="C402">
            <v>68.83</v>
          </cell>
          <cell r="D402">
            <v>72.349999999999994</v>
          </cell>
          <cell r="E402">
            <v>76.05</v>
          </cell>
          <cell r="F402">
            <v>79.94</v>
          </cell>
          <cell r="G402">
            <v>84.03</v>
          </cell>
          <cell r="H402">
            <v>88.33</v>
          </cell>
          <cell r="I402">
            <v>5506.74</v>
          </cell>
          <cell r="J402">
            <v>7066.39</v>
          </cell>
          <cell r="K402">
            <v>11931.28</v>
          </cell>
          <cell r="L402">
            <v>15310.52</v>
          </cell>
        </row>
        <row r="403">
          <cell r="A403">
            <v>628</v>
          </cell>
          <cell r="B403" t="str">
            <v>40 Hours</v>
          </cell>
          <cell r="C403">
            <v>69.180000000000007</v>
          </cell>
          <cell r="D403">
            <v>72.72</v>
          </cell>
          <cell r="E403">
            <v>76.430000000000007</v>
          </cell>
          <cell r="F403">
            <v>80.34</v>
          </cell>
          <cell r="G403">
            <v>84.45</v>
          </cell>
          <cell r="H403">
            <v>88.77</v>
          </cell>
          <cell r="I403">
            <v>5534.28</v>
          </cell>
          <cell r="J403">
            <v>7101.73</v>
          </cell>
          <cell r="K403">
            <v>11990.93</v>
          </cell>
          <cell r="L403">
            <v>15387.07</v>
          </cell>
        </row>
        <row r="404">
          <cell r="A404">
            <v>629</v>
          </cell>
          <cell r="B404" t="str">
            <v>40 Hours</v>
          </cell>
          <cell r="C404">
            <v>69.52</v>
          </cell>
          <cell r="D404">
            <v>73.08</v>
          </cell>
          <cell r="E404">
            <v>76.819999999999993</v>
          </cell>
          <cell r="F404">
            <v>80.75</v>
          </cell>
          <cell r="G404">
            <v>84.87</v>
          </cell>
          <cell r="H404">
            <v>89.22</v>
          </cell>
          <cell r="I404">
            <v>5561.95</v>
          </cell>
          <cell r="J404">
            <v>7137.23</v>
          </cell>
          <cell r="K404">
            <v>12050.89</v>
          </cell>
          <cell r="L404">
            <v>15464.01</v>
          </cell>
        </row>
        <row r="405">
          <cell r="A405">
            <v>630</v>
          </cell>
          <cell r="B405" t="str">
            <v>40 Hours</v>
          </cell>
          <cell r="C405">
            <v>69.87</v>
          </cell>
          <cell r="D405">
            <v>73.45</v>
          </cell>
          <cell r="E405">
            <v>77.2</v>
          </cell>
          <cell r="F405">
            <v>81.150000000000006</v>
          </cell>
          <cell r="G405">
            <v>85.3</v>
          </cell>
          <cell r="H405">
            <v>89.66</v>
          </cell>
          <cell r="I405">
            <v>5589.76</v>
          </cell>
          <cell r="J405">
            <v>7172.92</v>
          </cell>
          <cell r="K405">
            <v>12111.14</v>
          </cell>
          <cell r="L405">
            <v>15541.33</v>
          </cell>
        </row>
        <row r="406">
          <cell r="A406">
            <v>631</v>
          </cell>
          <cell r="B406" t="str">
            <v>40 Hours</v>
          </cell>
          <cell r="C406">
            <v>70.22</v>
          </cell>
          <cell r="D406">
            <v>73.81</v>
          </cell>
          <cell r="E406">
            <v>77.59</v>
          </cell>
          <cell r="F406">
            <v>81.56</v>
          </cell>
          <cell r="G406">
            <v>85.73</v>
          </cell>
          <cell r="H406">
            <v>90.11</v>
          </cell>
          <cell r="I406">
            <v>5617.71</v>
          </cell>
          <cell r="J406">
            <v>7208.79</v>
          </cell>
          <cell r="K406">
            <v>12171.7</v>
          </cell>
          <cell r="L406">
            <v>15619.04</v>
          </cell>
        </row>
        <row r="407">
          <cell r="A407">
            <v>632</v>
          </cell>
          <cell r="B407" t="str">
            <v>40 Hours</v>
          </cell>
          <cell r="C407">
            <v>70.569999999999993</v>
          </cell>
          <cell r="D407">
            <v>74.180000000000007</v>
          </cell>
          <cell r="E407">
            <v>77.98</v>
          </cell>
          <cell r="F407">
            <v>81.96</v>
          </cell>
          <cell r="G407">
            <v>86.15</v>
          </cell>
          <cell r="H407">
            <v>90.56</v>
          </cell>
          <cell r="I407">
            <v>5645.79</v>
          </cell>
          <cell r="J407">
            <v>7244.83</v>
          </cell>
          <cell r="K407">
            <v>12232.55</v>
          </cell>
          <cell r="L407">
            <v>15697.13</v>
          </cell>
        </row>
        <row r="408">
          <cell r="A408">
            <v>633</v>
          </cell>
          <cell r="B408" t="str">
            <v>40 Hours</v>
          </cell>
          <cell r="C408">
            <v>70.930000000000007</v>
          </cell>
          <cell r="D408">
            <v>74.55</v>
          </cell>
          <cell r="E408">
            <v>78.37</v>
          </cell>
          <cell r="F408">
            <v>82.37</v>
          </cell>
          <cell r="G408">
            <v>86.59</v>
          </cell>
          <cell r="H408">
            <v>91.01</v>
          </cell>
          <cell r="I408">
            <v>5674.02</v>
          </cell>
          <cell r="J408">
            <v>7281.05</v>
          </cell>
          <cell r="K408">
            <v>12293.72</v>
          </cell>
          <cell r="L408">
            <v>15775.62</v>
          </cell>
        </row>
        <row r="409">
          <cell r="A409">
            <v>634</v>
          </cell>
          <cell r="B409" t="str">
            <v>40 Hours</v>
          </cell>
          <cell r="C409">
            <v>71.28</v>
          </cell>
          <cell r="D409">
            <v>74.930000000000007</v>
          </cell>
          <cell r="E409">
            <v>78.760000000000005</v>
          </cell>
          <cell r="F409">
            <v>82.78</v>
          </cell>
          <cell r="G409">
            <v>87.02</v>
          </cell>
          <cell r="H409">
            <v>91.47</v>
          </cell>
          <cell r="I409">
            <v>5702.39</v>
          </cell>
          <cell r="J409">
            <v>7317.46</v>
          </cell>
          <cell r="K409">
            <v>12355.19</v>
          </cell>
          <cell r="L409">
            <v>15854.49</v>
          </cell>
        </row>
        <row r="410">
          <cell r="A410">
            <v>635</v>
          </cell>
          <cell r="B410" t="str">
            <v>40 Hours</v>
          </cell>
          <cell r="C410">
            <v>71.64</v>
          </cell>
          <cell r="D410">
            <v>75.3</v>
          </cell>
          <cell r="E410">
            <v>79.150000000000006</v>
          </cell>
          <cell r="F410">
            <v>83.2</v>
          </cell>
          <cell r="G410">
            <v>87.45</v>
          </cell>
          <cell r="H410">
            <v>91.93</v>
          </cell>
          <cell r="I410">
            <v>5730.91</v>
          </cell>
          <cell r="J410">
            <v>7354.05</v>
          </cell>
          <cell r="K410">
            <v>12416.96</v>
          </cell>
          <cell r="L410">
            <v>15933.77</v>
          </cell>
        </row>
        <row r="411">
          <cell r="A411">
            <v>636</v>
          </cell>
          <cell r="B411" t="str">
            <v>40 Hours</v>
          </cell>
          <cell r="C411">
            <v>71.989999999999995</v>
          </cell>
          <cell r="D411">
            <v>75.680000000000007</v>
          </cell>
          <cell r="E411">
            <v>79.55</v>
          </cell>
          <cell r="F411">
            <v>83.61</v>
          </cell>
          <cell r="G411">
            <v>87.89</v>
          </cell>
          <cell r="H411">
            <v>92.39</v>
          </cell>
          <cell r="I411">
            <v>5759.56</v>
          </cell>
          <cell r="J411">
            <v>7390.82</v>
          </cell>
          <cell r="K411">
            <v>12479.05</v>
          </cell>
          <cell r="L411">
            <v>16013.44</v>
          </cell>
        </row>
        <row r="412">
          <cell r="A412">
            <v>637</v>
          </cell>
          <cell r="B412" t="str">
            <v>40 Hours</v>
          </cell>
          <cell r="C412">
            <v>72.349999999999994</v>
          </cell>
          <cell r="D412">
            <v>76.05</v>
          </cell>
          <cell r="E412">
            <v>79.94</v>
          </cell>
          <cell r="F412">
            <v>84.03</v>
          </cell>
          <cell r="G412">
            <v>88.33</v>
          </cell>
          <cell r="H412">
            <v>92.85</v>
          </cell>
          <cell r="I412">
            <v>5788.36</v>
          </cell>
          <cell r="J412">
            <v>7427.77</v>
          </cell>
          <cell r="K412">
            <v>12541.44</v>
          </cell>
          <cell r="L412">
            <v>16093.5</v>
          </cell>
        </row>
        <row r="413">
          <cell r="A413">
            <v>638</v>
          </cell>
          <cell r="B413" t="str">
            <v>40 Hours</v>
          </cell>
          <cell r="C413">
            <v>72.72</v>
          </cell>
          <cell r="D413">
            <v>76.430000000000007</v>
          </cell>
          <cell r="E413">
            <v>80.34</v>
          </cell>
          <cell r="F413">
            <v>84.45</v>
          </cell>
          <cell r="G413">
            <v>88.77</v>
          </cell>
          <cell r="H413">
            <v>93.31</v>
          </cell>
          <cell r="I413">
            <v>5817.3</v>
          </cell>
          <cell r="J413">
            <v>7464.91</v>
          </cell>
          <cell r="K413">
            <v>12604.15</v>
          </cell>
          <cell r="L413">
            <v>16173.97</v>
          </cell>
        </row>
        <row r="414">
          <cell r="A414">
            <v>639</v>
          </cell>
          <cell r="B414" t="str">
            <v>40 Hours</v>
          </cell>
          <cell r="C414">
            <v>73.08</v>
          </cell>
          <cell r="D414">
            <v>76.819999999999993</v>
          </cell>
          <cell r="E414">
            <v>80.75</v>
          </cell>
          <cell r="F414">
            <v>84.87</v>
          </cell>
          <cell r="G414">
            <v>89.22</v>
          </cell>
          <cell r="H414">
            <v>93.78</v>
          </cell>
          <cell r="I414">
            <v>5846.39</v>
          </cell>
          <cell r="J414">
            <v>7502.23</v>
          </cell>
          <cell r="K414">
            <v>12667.17</v>
          </cell>
          <cell r="L414">
            <v>16254.84</v>
          </cell>
        </row>
        <row r="415">
          <cell r="A415">
            <v>640</v>
          </cell>
          <cell r="B415" t="str">
            <v>40 Hours</v>
          </cell>
          <cell r="C415">
            <v>73.45</v>
          </cell>
          <cell r="D415">
            <v>77.2</v>
          </cell>
          <cell r="E415">
            <v>81.150000000000006</v>
          </cell>
          <cell r="F415">
            <v>85.3</v>
          </cell>
          <cell r="G415">
            <v>89.66</v>
          </cell>
          <cell r="H415">
            <v>94.25</v>
          </cell>
          <cell r="I415">
            <v>5875.62</v>
          </cell>
          <cell r="J415">
            <v>7539.74</v>
          </cell>
          <cell r="K415">
            <v>12730.51</v>
          </cell>
          <cell r="L415">
            <v>16336.11</v>
          </cell>
        </row>
        <row r="416">
          <cell r="A416">
            <v>641</v>
          </cell>
          <cell r="B416" t="str">
            <v>40 Hours</v>
          </cell>
          <cell r="C416">
            <v>73.81</v>
          </cell>
          <cell r="D416">
            <v>77.59</v>
          </cell>
          <cell r="E416">
            <v>81.56</v>
          </cell>
          <cell r="F416">
            <v>85.73</v>
          </cell>
          <cell r="G416">
            <v>90.11</v>
          </cell>
          <cell r="H416">
            <v>94.72</v>
          </cell>
          <cell r="I416">
            <v>5905</v>
          </cell>
          <cell r="J416">
            <v>7577.44</v>
          </cell>
          <cell r="K416">
            <v>12794.16</v>
          </cell>
          <cell r="L416">
            <v>16417.79</v>
          </cell>
        </row>
        <row r="417">
          <cell r="A417">
            <v>642</v>
          </cell>
          <cell r="B417" t="str">
            <v>40 Hours</v>
          </cell>
          <cell r="C417">
            <v>74.180000000000007</v>
          </cell>
          <cell r="D417">
            <v>77.98</v>
          </cell>
          <cell r="E417">
            <v>81.96</v>
          </cell>
          <cell r="F417">
            <v>86.15</v>
          </cell>
          <cell r="G417">
            <v>90.56</v>
          </cell>
          <cell r="H417">
            <v>95.19</v>
          </cell>
          <cell r="I417">
            <v>5934.52</v>
          </cell>
          <cell r="J417">
            <v>7615.33</v>
          </cell>
          <cell r="K417">
            <v>12858.13</v>
          </cell>
          <cell r="L417">
            <v>16499.88</v>
          </cell>
        </row>
        <row r="418">
          <cell r="A418">
            <v>643</v>
          </cell>
          <cell r="B418" t="str">
            <v>40 Hours</v>
          </cell>
          <cell r="C418">
            <v>74.55</v>
          </cell>
          <cell r="D418">
            <v>78.37</v>
          </cell>
          <cell r="E418">
            <v>82.37</v>
          </cell>
          <cell r="F418">
            <v>86.59</v>
          </cell>
          <cell r="G418">
            <v>91.01</v>
          </cell>
          <cell r="H418">
            <v>95.67</v>
          </cell>
          <cell r="I418">
            <v>5964.19</v>
          </cell>
          <cell r="J418">
            <v>7653.41</v>
          </cell>
          <cell r="K418">
            <v>12922.42</v>
          </cell>
          <cell r="L418">
            <v>16582.38</v>
          </cell>
        </row>
        <row r="419">
          <cell r="A419">
            <v>644</v>
          </cell>
          <cell r="B419" t="str">
            <v>40 Hours</v>
          </cell>
          <cell r="C419">
            <v>74.930000000000007</v>
          </cell>
          <cell r="D419">
            <v>78.760000000000005</v>
          </cell>
          <cell r="E419">
            <v>82.78</v>
          </cell>
          <cell r="F419">
            <v>87.02</v>
          </cell>
          <cell r="G419">
            <v>91.47</v>
          </cell>
          <cell r="H419">
            <v>96.15</v>
          </cell>
          <cell r="I419">
            <v>5994.01</v>
          </cell>
          <cell r="J419">
            <v>7691.67</v>
          </cell>
          <cell r="K419">
            <v>12987.03</v>
          </cell>
          <cell r="L419">
            <v>16665.29</v>
          </cell>
        </row>
        <row r="420">
          <cell r="A420">
            <v>645</v>
          </cell>
          <cell r="B420" t="str">
            <v>40 Hours</v>
          </cell>
          <cell r="C420">
            <v>75.3</v>
          </cell>
          <cell r="D420">
            <v>79.150000000000006</v>
          </cell>
          <cell r="E420">
            <v>83.2</v>
          </cell>
          <cell r="F420">
            <v>87.45</v>
          </cell>
          <cell r="G420">
            <v>91.93</v>
          </cell>
          <cell r="H420">
            <v>96.63</v>
          </cell>
          <cell r="I420">
            <v>6023.98</v>
          </cell>
          <cell r="J420">
            <v>7730.13</v>
          </cell>
          <cell r="K420">
            <v>13051.97</v>
          </cell>
          <cell r="L420">
            <v>16748.62</v>
          </cell>
        </row>
        <row r="421">
          <cell r="A421">
            <v>646</v>
          </cell>
          <cell r="B421" t="str">
            <v>40 Hours</v>
          </cell>
          <cell r="C421">
            <v>75.680000000000007</v>
          </cell>
          <cell r="D421">
            <v>79.55</v>
          </cell>
          <cell r="E421">
            <v>83.61</v>
          </cell>
          <cell r="F421">
            <v>87.89</v>
          </cell>
          <cell r="G421">
            <v>92.39</v>
          </cell>
          <cell r="H421">
            <v>97.11</v>
          </cell>
          <cell r="I421">
            <v>6054.1</v>
          </cell>
          <cell r="J421">
            <v>7768.78</v>
          </cell>
          <cell r="K421">
            <v>13117.23</v>
          </cell>
          <cell r="L421">
            <v>16832.36</v>
          </cell>
        </row>
        <row r="422">
          <cell r="A422">
            <v>647</v>
          </cell>
          <cell r="B422" t="str">
            <v>40 Hours</v>
          </cell>
          <cell r="C422">
            <v>76.05</v>
          </cell>
          <cell r="D422">
            <v>79.94</v>
          </cell>
          <cell r="E422">
            <v>84.03</v>
          </cell>
          <cell r="F422">
            <v>88.33</v>
          </cell>
          <cell r="G422">
            <v>92.85</v>
          </cell>
          <cell r="H422">
            <v>97.6</v>
          </cell>
          <cell r="I422">
            <v>6084.38</v>
          </cell>
          <cell r="J422">
            <v>7807.63</v>
          </cell>
          <cell r="K422">
            <v>13182.81</v>
          </cell>
          <cell r="L422">
            <v>16916.53</v>
          </cell>
        </row>
        <row r="423">
          <cell r="A423">
            <v>648</v>
          </cell>
          <cell r="B423" t="str">
            <v>40 Hours</v>
          </cell>
          <cell r="C423">
            <v>76.430000000000007</v>
          </cell>
          <cell r="D423">
            <v>80.34</v>
          </cell>
          <cell r="E423">
            <v>84.45</v>
          </cell>
          <cell r="F423">
            <v>88.77</v>
          </cell>
          <cell r="G423">
            <v>93.31</v>
          </cell>
          <cell r="H423">
            <v>98.08</v>
          </cell>
          <cell r="I423">
            <v>6114.8</v>
          </cell>
          <cell r="J423">
            <v>7846.67</v>
          </cell>
          <cell r="K423">
            <v>13248.73</v>
          </cell>
          <cell r="L423">
            <v>17001.11</v>
          </cell>
        </row>
        <row r="424">
          <cell r="A424">
            <v>649</v>
          </cell>
          <cell r="B424" t="str">
            <v>40 Hours</v>
          </cell>
          <cell r="C424">
            <v>76.819999999999993</v>
          </cell>
          <cell r="D424">
            <v>80.75</v>
          </cell>
          <cell r="E424">
            <v>84.87</v>
          </cell>
          <cell r="F424">
            <v>89.22</v>
          </cell>
          <cell r="G424">
            <v>93.78</v>
          </cell>
          <cell r="H424">
            <v>98.57</v>
          </cell>
          <cell r="I424">
            <v>6145.37</v>
          </cell>
          <cell r="J424">
            <v>7885.9</v>
          </cell>
          <cell r="K424">
            <v>13314.97</v>
          </cell>
          <cell r="L424">
            <v>17086.11</v>
          </cell>
        </row>
        <row r="425">
          <cell r="A425">
            <v>650</v>
          </cell>
          <cell r="B425" t="str">
            <v>40 Hours</v>
          </cell>
          <cell r="C425">
            <v>77.2</v>
          </cell>
          <cell r="D425">
            <v>81.150000000000006</v>
          </cell>
          <cell r="E425">
            <v>85.3</v>
          </cell>
          <cell r="F425">
            <v>89.66</v>
          </cell>
          <cell r="G425">
            <v>94.25</v>
          </cell>
          <cell r="H425">
            <v>99.07</v>
          </cell>
          <cell r="I425">
            <v>6176.1</v>
          </cell>
          <cell r="J425">
            <v>7925.33</v>
          </cell>
          <cell r="K425">
            <v>13381.55</v>
          </cell>
          <cell r="L425">
            <v>17171.54</v>
          </cell>
        </row>
        <row r="426">
          <cell r="A426">
            <v>651</v>
          </cell>
          <cell r="B426" t="str">
            <v>40 Hours</v>
          </cell>
          <cell r="C426">
            <v>77.59</v>
          </cell>
          <cell r="D426">
            <v>81.56</v>
          </cell>
          <cell r="E426">
            <v>85.73</v>
          </cell>
          <cell r="F426">
            <v>90.11</v>
          </cell>
          <cell r="G426">
            <v>94.72</v>
          </cell>
          <cell r="H426">
            <v>99.56</v>
          </cell>
          <cell r="I426">
            <v>6206.98</v>
          </cell>
          <cell r="J426">
            <v>7964.96</v>
          </cell>
          <cell r="K426">
            <v>13448.45</v>
          </cell>
          <cell r="L426">
            <v>17257.400000000001</v>
          </cell>
        </row>
        <row r="427">
          <cell r="A427">
            <v>652</v>
          </cell>
          <cell r="B427" t="str">
            <v>40 Hours</v>
          </cell>
          <cell r="C427">
            <v>77.98</v>
          </cell>
          <cell r="D427">
            <v>81.96</v>
          </cell>
          <cell r="E427">
            <v>86.15</v>
          </cell>
          <cell r="F427">
            <v>90.56</v>
          </cell>
          <cell r="G427">
            <v>95.19</v>
          </cell>
          <cell r="H427">
            <v>100.06</v>
          </cell>
          <cell r="I427">
            <v>6238.01</v>
          </cell>
          <cell r="J427">
            <v>8004.78</v>
          </cell>
          <cell r="K427">
            <v>13515.7</v>
          </cell>
          <cell r="L427">
            <v>17343.689999999999</v>
          </cell>
        </row>
        <row r="428">
          <cell r="A428">
            <v>653</v>
          </cell>
          <cell r="B428" t="str">
            <v>40 Hours</v>
          </cell>
          <cell r="C428">
            <v>78.37</v>
          </cell>
          <cell r="D428">
            <v>82.37</v>
          </cell>
          <cell r="E428">
            <v>86.59</v>
          </cell>
          <cell r="F428">
            <v>91.01</v>
          </cell>
          <cell r="G428">
            <v>95.67</v>
          </cell>
          <cell r="H428">
            <v>100.56</v>
          </cell>
          <cell r="I428">
            <v>6269.2</v>
          </cell>
          <cell r="J428">
            <v>8044.8</v>
          </cell>
          <cell r="K428">
            <v>13583.27</v>
          </cell>
          <cell r="L428">
            <v>17430.41</v>
          </cell>
        </row>
        <row r="429">
          <cell r="A429">
            <v>654</v>
          </cell>
          <cell r="B429" t="str">
            <v>40 Hours</v>
          </cell>
          <cell r="C429">
            <v>78.760000000000005</v>
          </cell>
          <cell r="D429">
            <v>82.78</v>
          </cell>
          <cell r="E429">
            <v>87.02</v>
          </cell>
          <cell r="F429">
            <v>91.47</v>
          </cell>
          <cell r="G429">
            <v>96.15</v>
          </cell>
          <cell r="H429">
            <v>101.06</v>
          </cell>
          <cell r="I429">
            <v>6300.55</v>
          </cell>
          <cell r="J429">
            <v>8085.03</v>
          </cell>
          <cell r="K429">
            <v>13651.19</v>
          </cell>
          <cell r="L429">
            <v>17517.560000000001</v>
          </cell>
        </row>
        <row r="430">
          <cell r="A430">
            <v>655</v>
          </cell>
          <cell r="B430" t="str">
            <v>40 Hours</v>
          </cell>
          <cell r="C430">
            <v>79.150000000000006</v>
          </cell>
          <cell r="D430">
            <v>83.2</v>
          </cell>
          <cell r="E430">
            <v>87.45</v>
          </cell>
          <cell r="F430">
            <v>91.93</v>
          </cell>
          <cell r="G430">
            <v>96.63</v>
          </cell>
          <cell r="H430">
            <v>101.57</v>
          </cell>
          <cell r="I430">
            <v>6332.05</v>
          </cell>
          <cell r="J430">
            <v>8125.45</v>
          </cell>
          <cell r="K430">
            <v>13719.45</v>
          </cell>
          <cell r="L430">
            <v>17605.150000000001</v>
          </cell>
        </row>
        <row r="431">
          <cell r="A431">
            <v>656</v>
          </cell>
          <cell r="B431" t="str">
            <v>40 Hours</v>
          </cell>
          <cell r="C431">
            <v>79.55</v>
          </cell>
          <cell r="D431">
            <v>83.61</v>
          </cell>
          <cell r="E431">
            <v>87.89</v>
          </cell>
          <cell r="F431">
            <v>92.39</v>
          </cell>
          <cell r="G431">
            <v>97.11</v>
          </cell>
          <cell r="H431">
            <v>102.08</v>
          </cell>
          <cell r="I431">
            <v>6363.71</v>
          </cell>
          <cell r="J431">
            <v>8166.08</v>
          </cell>
          <cell r="K431">
            <v>13788.04</v>
          </cell>
          <cell r="L431">
            <v>17693.169999999998</v>
          </cell>
        </row>
        <row r="432">
          <cell r="A432">
            <v>657</v>
          </cell>
          <cell r="B432" t="str">
            <v>40 Hours</v>
          </cell>
          <cell r="C432">
            <v>79.94</v>
          </cell>
          <cell r="D432">
            <v>84.03</v>
          </cell>
          <cell r="E432">
            <v>88.33</v>
          </cell>
          <cell r="F432">
            <v>92.85</v>
          </cell>
          <cell r="G432">
            <v>97.6</v>
          </cell>
          <cell r="H432">
            <v>102.59</v>
          </cell>
          <cell r="I432">
            <v>6395.53</v>
          </cell>
          <cell r="J432">
            <v>8206.91</v>
          </cell>
          <cell r="K432">
            <v>13856.98</v>
          </cell>
          <cell r="L432">
            <v>17781.64</v>
          </cell>
        </row>
        <row r="433">
          <cell r="A433">
            <v>658</v>
          </cell>
          <cell r="B433" t="str">
            <v>40 Hours</v>
          </cell>
          <cell r="C433">
            <v>80.34</v>
          </cell>
          <cell r="D433">
            <v>84.45</v>
          </cell>
          <cell r="E433">
            <v>88.77</v>
          </cell>
          <cell r="F433">
            <v>93.31</v>
          </cell>
          <cell r="G433">
            <v>98.08</v>
          </cell>
          <cell r="H433">
            <v>103.1</v>
          </cell>
          <cell r="I433">
            <v>6427.51</v>
          </cell>
          <cell r="J433">
            <v>8247.9500000000007</v>
          </cell>
          <cell r="K433">
            <v>13926.27</v>
          </cell>
          <cell r="L433">
            <v>17870.55</v>
          </cell>
        </row>
        <row r="434">
          <cell r="A434">
            <v>659</v>
          </cell>
          <cell r="B434" t="str">
            <v>40 Hours</v>
          </cell>
          <cell r="C434">
            <v>80.75</v>
          </cell>
          <cell r="D434">
            <v>84.87</v>
          </cell>
          <cell r="E434">
            <v>89.22</v>
          </cell>
          <cell r="F434">
            <v>93.78</v>
          </cell>
          <cell r="G434">
            <v>98.57</v>
          </cell>
          <cell r="H434">
            <v>103.61</v>
          </cell>
          <cell r="I434">
            <v>6459.65</v>
          </cell>
          <cell r="J434">
            <v>8289.18</v>
          </cell>
          <cell r="K434">
            <v>13995.9</v>
          </cell>
          <cell r="L434">
            <v>17959.900000000001</v>
          </cell>
        </row>
        <row r="435">
          <cell r="A435">
            <v>660</v>
          </cell>
          <cell r="B435" t="str">
            <v>40 Hours</v>
          </cell>
          <cell r="C435">
            <v>81.150000000000006</v>
          </cell>
          <cell r="D435">
            <v>85.3</v>
          </cell>
          <cell r="E435">
            <v>89.66</v>
          </cell>
          <cell r="F435">
            <v>94.25</v>
          </cell>
          <cell r="G435">
            <v>99.07</v>
          </cell>
          <cell r="H435">
            <v>104.13</v>
          </cell>
          <cell r="I435">
            <v>6491.94</v>
          </cell>
          <cell r="J435">
            <v>8330.6299999999992</v>
          </cell>
          <cell r="K435">
            <v>14065.88</v>
          </cell>
          <cell r="L435">
            <v>18049.7</v>
          </cell>
        </row>
        <row r="436">
          <cell r="A436">
            <v>661</v>
          </cell>
          <cell r="B436" t="str">
            <v>40 Hours</v>
          </cell>
          <cell r="C436">
            <v>81.56</v>
          </cell>
          <cell r="D436">
            <v>85.73</v>
          </cell>
          <cell r="E436">
            <v>90.11</v>
          </cell>
          <cell r="F436">
            <v>94.72</v>
          </cell>
          <cell r="G436">
            <v>99.56</v>
          </cell>
          <cell r="H436">
            <v>104.65</v>
          </cell>
          <cell r="I436">
            <v>6524.4</v>
          </cell>
          <cell r="J436">
            <v>8372.2800000000007</v>
          </cell>
          <cell r="K436">
            <v>14136.21</v>
          </cell>
          <cell r="L436">
            <v>18139.95</v>
          </cell>
        </row>
        <row r="437">
          <cell r="A437">
            <v>662</v>
          </cell>
          <cell r="B437" t="str">
            <v>40 Hours</v>
          </cell>
          <cell r="C437">
            <v>81.96</v>
          </cell>
          <cell r="D437">
            <v>86.15</v>
          </cell>
          <cell r="E437">
            <v>90.56</v>
          </cell>
          <cell r="F437">
            <v>95.19</v>
          </cell>
          <cell r="G437">
            <v>100.06</v>
          </cell>
          <cell r="H437">
            <v>105.18</v>
          </cell>
          <cell r="I437">
            <v>6557.03</v>
          </cell>
          <cell r="J437">
            <v>8414.15</v>
          </cell>
          <cell r="K437">
            <v>14206.89</v>
          </cell>
          <cell r="L437">
            <v>18230.650000000001</v>
          </cell>
        </row>
        <row r="438">
          <cell r="A438">
            <v>663</v>
          </cell>
          <cell r="B438" t="str">
            <v>40 Hours</v>
          </cell>
          <cell r="C438">
            <v>82.37</v>
          </cell>
          <cell r="D438">
            <v>86.59</v>
          </cell>
          <cell r="E438">
            <v>91.01</v>
          </cell>
          <cell r="F438">
            <v>95.67</v>
          </cell>
          <cell r="G438">
            <v>100.56</v>
          </cell>
          <cell r="H438">
            <v>105.7</v>
          </cell>
          <cell r="I438">
            <v>6589.81</v>
          </cell>
          <cell r="J438">
            <v>8456.2199999999993</v>
          </cell>
          <cell r="K438">
            <v>14277.92</v>
          </cell>
          <cell r="L438">
            <v>18321.8</v>
          </cell>
        </row>
        <row r="439">
          <cell r="A439">
            <v>664</v>
          </cell>
          <cell r="B439" t="str">
            <v>40 Hours</v>
          </cell>
          <cell r="C439">
            <v>82.78</v>
          </cell>
          <cell r="D439">
            <v>87.02</v>
          </cell>
          <cell r="E439">
            <v>91.47</v>
          </cell>
          <cell r="F439">
            <v>96.15</v>
          </cell>
          <cell r="G439">
            <v>101.06</v>
          </cell>
          <cell r="H439">
            <v>106.23</v>
          </cell>
          <cell r="I439">
            <v>6622.76</v>
          </cell>
          <cell r="J439">
            <v>8498.5</v>
          </cell>
          <cell r="K439">
            <v>14349.31</v>
          </cell>
          <cell r="L439">
            <v>18413.41</v>
          </cell>
        </row>
        <row r="440">
          <cell r="A440">
            <v>665</v>
          </cell>
          <cell r="B440" t="str">
            <v>40 Hours</v>
          </cell>
          <cell r="C440">
            <v>83.2</v>
          </cell>
          <cell r="D440">
            <v>87.45</v>
          </cell>
          <cell r="E440">
            <v>91.93</v>
          </cell>
          <cell r="F440">
            <v>96.63</v>
          </cell>
          <cell r="G440">
            <v>101.57</v>
          </cell>
          <cell r="H440">
            <v>106.76</v>
          </cell>
          <cell r="I440">
            <v>6655.87</v>
          </cell>
          <cell r="J440">
            <v>8540.99</v>
          </cell>
          <cell r="K440">
            <v>14421.06</v>
          </cell>
          <cell r="L440">
            <v>18505.48</v>
          </cell>
        </row>
        <row r="441">
          <cell r="A441">
            <v>666</v>
          </cell>
          <cell r="B441" t="str">
            <v>40 Hours</v>
          </cell>
          <cell r="C441">
            <v>83.61</v>
          </cell>
          <cell r="D441">
            <v>87.89</v>
          </cell>
          <cell r="E441">
            <v>92.39</v>
          </cell>
          <cell r="F441">
            <v>97.11</v>
          </cell>
          <cell r="G441">
            <v>102.08</v>
          </cell>
          <cell r="H441">
            <v>107.3</v>
          </cell>
          <cell r="I441">
            <v>6689.15</v>
          </cell>
          <cell r="J441">
            <v>8583.69</v>
          </cell>
          <cell r="K441">
            <v>14493.17</v>
          </cell>
          <cell r="L441">
            <v>18598.009999999998</v>
          </cell>
        </row>
        <row r="442">
          <cell r="A442">
            <v>667</v>
          </cell>
          <cell r="B442" t="str">
            <v>40 Hours</v>
          </cell>
          <cell r="C442">
            <v>84.03</v>
          </cell>
          <cell r="D442">
            <v>88.33</v>
          </cell>
          <cell r="E442">
            <v>92.85</v>
          </cell>
          <cell r="F442">
            <v>97.6</v>
          </cell>
          <cell r="G442">
            <v>102.59</v>
          </cell>
          <cell r="H442">
            <v>107.83</v>
          </cell>
          <cell r="I442">
            <v>6722.6</v>
          </cell>
          <cell r="J442">
            <v>8626.61</v>
          </cell>
          <cell r="K442">
            <v>14565.63</v>
          </cell>
          <cell r="L442">
            <v>18691</v>
          </cell>
        </row>
        <row r="443">
          <cell r="A443">
            <v>668</v>
          </cell>
          <cell r="B443" t="str">
            <v>40 Hours</v>
          </cell>
          <cell r="C443">
            <v>84.45</v>
          </cell>
          <cell r="D443">
            <v>88.77</v>
          </cell>
          <cell r="E443">
            <v>93.31</v>
          </cell>
          <cell r="F443">
            <v>98.08</v>
          </cell>
          <cell r="G443">
            <v>103.1</v>
          </cell>
          <cell r="H443">
            <v>108.37</v>
          </cell>
          <cell r="I443">
            <v>6756.21</v>
          </cell>
          <cell r="J443">
            <v>8669.75</v>
          </cell>
          <cell r="K443">
            <v>14638.46</v>
          </cell>
          <cell r="L443">
            <v>18784.45</v>
          </cell>
        </row>
        <row r="444">
          <cell r="A444">
            <v>669</v>
          </cell>
          <cell r="B444" t="str">
            <v>40 Hours</v>
          </cell>
          <cell r="C444">
            <v>84.87</v>
          </cell>
          <cell r="D444">
            <v>89.22</v>
          </cell>
          <cell r="E444">
            <v>93.78</v>
          </cell>
          <cell r="F444">
            <v>98.57</v>
          </cell>
          <cell r="G444">
            <v>103.61</v>
          </cell>
          <cell r="H444">
            <v>108.91</v>
          </cell>
          <cell r="I444">
            <v>6789.99</v>
          </cell>
          <cell r="J444">
            <v>8713.09</v>
          </cell>
          <cell r="K444">
            <v>14711.65</v>
          </cell>
          <cell r="L444">
            <v>18878.37</v>
          </cell>
        </row>
        <row r="445">
          <cell r="A445">
            <v>670</v>
          </cell>
          <cell r="B445" t="str">
            <v>40 Hours</v>
          </cell>
          <cell r="C445">
            <v>85.3</v>
          </cell>
          <cell r="D445">
            <v>89.66</v>
          </cell>
          <cell r="E445">
            <v>94.25</v>
          </cell>
          <cell r="F445">
            <v>99.07</v>
          </cell>
          <cell r="G445">
            <v>104.13</v>
          </cell>
          <cell r="H445">
            <v>109.46</v>
          </cell>
          <cell r="I445">
            <v>6823.94</v>
          </cell>
          <cell r="J445">
            <v>8756.66</v>
          </cell>
          <cell r="K445">
            <v>14785.21</v>
          </cell>
          <cell r="L445">
            <v>18972.759999999998</v>
          </cell>
        </row>
        <row r="446">
          <cell r="A446">
            <v>671</v>
          </cell>
          <cell r="B446" t="str">
            <v>40 Hours</v>
          </cell>
          <cell r="C446">
            <v>85.73</v>
          </cell>
          <cell r="D446">
            <v>90.11</v>
          </cell>
          <cell r="E446">
            <v>94.72</v>
          </cell>
          <cell r="F446">
            <v>99.56</v>
          </cell>
          <cell r="G446">
            <v>104.65</v>
          </cell>
          <cell r="H446">
            <v>110.01</v>
          </cell>
          <cell r="I446">
            <v>6858.06</v>
          </cell>
          <cell r="J446">
            <v>8800.44</v>
          </cell>
          <cell r="K446">
            <v>14859.14</v>
          </cell>
          <cell r="L446">
            <v>19067.63</v>
          </cell>
        </row>
        <row r="447">
          <cell r="A447">
            <v>672</v>
          </cell>
          <cell r="B447" t="str">
            <v>40 Hours</v>
          </cell>
          <cell r="C447">
            <v>86.15</v>
          </cell>
          <cell r="D447">
            <v>90.56</v>
          </cell>
          <cell r="E447">
            <v>95.19</v>
          </cell>
          <cell r="F447">
            <v>100.06</v>
          </cell>
          <cell r="G447">
            <v>105.18</v>
          </cell>
          <cell r="H447">
            <v>110.56</v>
          </cell>
          <cell r="I447">
            <v>6892.35</v>
          </cell>
          <cell r="J447">
            <v>8844.4500000000007</v>
          </cell>
          <cell r="K447">
            <v>14933.43</v>
          </cell>
          <cell r="L447">
            <v>19162.97</v>
          </cell>
        </row>
        <row r="448">
          <cell r="A448">
            <v>673</v>
          </cell>
          <cell r="B448" t="str">
            <v>40 Hours</v>
          </cell>
          <cell r="C448">
            <v>86.59</v>
          </cell>
          <cell r="D448">
            <v>91.01</v>
          </cell>
          <cell r="E448">
            <v>95.67</v>
          </cell>
          <cell r="F448">
            <v>100.56</v>
          </cell>
          <cell r="G448">
            <v>105.7</v>
          </cell>
          <cell r="H448">
            <v>111.11</v>
          </cell>
          <cell r="I448">
            <v>6926.82</v>
          </cell>
          <cell r="J448">
            <v>8888.67</v>
          </cell>
          <cell r="K448">
            <v>15008.1</v>
          </cell>
          <cell r="L448">
            <v>19258.78</v>
          </cell>
        </row>
        <row r="449">
          <cell r="A449">
            <v>674</v>
          </cell>
          <cell r="B449" t="str">
            <v>40 Hours</v>
          </cell>
          <cell r="C449">
            <v>87.02</v>
          </cell>
          <cell r="D449">
            <v>91.47</v>
          </cell>
          <cell r="E449">
            <v>96.15</v>
          </cell>
          <cell r="F449">
            <v>101.06</v>
          </cell>
          <cell r="G449">
            <v>106.23</v>
          </cell>
          <cell r="H449">
            <v>111.66</v>
          </cell>
          <cell r="I449">
            <v>6961.45</v>
          </cell>
          <cell r="J449">
            <v>8933.11</v>
          </cell>
          <cell r="K449">
            <v>15083.14</v>
          </cell>
          <cell r="L449">
            <v>19355.07</v>
          </cell>
        </row>
        <row r="450">
          <cell r="A450">
            <v>675</v>
          </cell>
          <cell r="B450" t="str">
            <v>40 Hours</v>
          </cell>
          <cell r="C450">
            <v>87.45</v>
          </cell>
          <cell r="D450">
            <v>91.93</v>
          </cell>
          <cell r="E450">
            <v>96.63</v>
          </cell>
          <cell r="F450">
            <v>101.57</v>
          </cell>
          <cell r="G450">
            <v>106.76</v>
          </cell>
          <cell r="H450">
            <v>112.22</v>
          </cell>
          <cell r="I450">
            <v>6996.26</v>
          </cell>
          <cell r="J450">
            <v>8977.7800000000007</v>
          </cell>
          <cell r="K450">
            <v>15158.56</v>
          </cell>
          <cell r="L450">
            <v>19451.849999999999</v>
          </cell>
        </row>
        <row r="451">
          <cell r="A451">
            <v>676</v>
          </cell>
          <cell r="B451" t="str">
            <v>40 Hours</v>
          </cell>
          <cell r="C451">
            <v>87.89</v>
          </cell>
          <cell r="D451">
            <v>92.39</v>
          </cell>
          <cell r="E451">
            <v>97.11</v>
          </cell>
          <cell r="F451">
            <v>102.08</v>
          </cell>
          <cell r="G451">
            <v>107.3</v>
          </cell>
          <cell r="H451">
            <v>112.78</v>
          </cell>
          <cell r="I451">
            <v>7031.24</v>
          </cell>
          <cell r="J451">
            <v>9022.67</v>
          </cell>
          <cell r="K451">
            <v>15234.35</v>
          </cell>
          <cell r="L451">
            <v>19549.11</v>
          </cell>
        </row>
        <row r="452">
          <cell r="A452">
            <v>677</v>
          </cell>
          <cell r="B452" t="str">
            <v>40 Hours</v>
          </cell>
          <cell r="C452">
            <v>88.33</v>
          </cell>
          <cell r="D452">
            <v>92.85</v>
          </cell>
          <cell r="E452">
            <v>97.6</v>
          </cell>
          <cell r="F452">
            <v>102.59</v>
          </cell>
          <cell r="G452">
            <v>107.83</v>
          </cell>
          <cell r="H452">
            <v>113.35</v>
          </cell>
          <cell r="I452">
            <v>7066.39</v>
          </cell>
          <cell r="J452">
            <v>9067.7800000000007</v>
          </cell>
          <cell r="K452">
            <v>15310.52</v>
          </cell>
          <cell r="L452">
            <v>19646.849999999999</v>
          </cell>
        </row>
        <row r="453">
          <cell r="A453">
            <v>678</v>
          </cell>
          <cell r="B453" t="str">
            <v>40 Hours</v>
          </cell>
          <cell r="C453">
            <v>88.77</v>
          </cell>
          <cell r="D453">
            <v>93.31</v>
          </cell>
          <cell r="E453">
            <v>98.08</v>
          </cell>
          <cell r="F453">
            <v>103.1</v>
          </cell>
          <cell r="G453">
            <v>108.37</v>
          </cell>
          <cell r="H453">
            <v>113.91</v>
          </cell>
          <cell r="I453">
            <v>7101.73</v>
          </cell>
          <cell r="J453">
            <v>9113.1200000000008</v>
          </cell>
          <cell r="K453">
            <v>15387.07</v>
          </cell>
          <cell r="L453">
            <v>19745.09</v>
          </cell>
        </row>
        <row r="454">
          <cell r="A454">
            <v>679</v>
          </cell>
          <cell r="B454" t="str">
            <v>40 Hours</v>
          </cell>
          <cell r="C454">
            <v>89.22</v>
          </cell>
          <cell r="D454">
            <v>93.78</v>
          </cell>
          <cell r="E454">
            <v>98.57</v>
          </cell>
          <cell r="F454">
            <v>103.61</v>
          </cell>
          <cell r="G454">
            <v>108.91</v>
          </cell>
          <cell r="H454">
            <v>114.48</v>
          </cell>
          <cell r="I454">
            <v>7137.23</v>
          </cell>
          <cell r="J454">
            <v>9158.68</v>
          </cell>
          <cell r="K454">
            <v>15464.01</v>
          </cell>
          <cell r="L454">
            <v>19843.810000000001</v>
          </cell>
        </row>
        <row r="455">
          <cell r="A455">
            <v>680</v>
          </cell>
          <cell r="B455" t="str">
            <v>40 Hours</v>
          </cell>
          <cell r="C455">
            <v>89.66</v>
          </cell>
          <cell r="D455">
            <v>94.25</v>
          </cell>
          <cell r="E455">
            <v>99.07</v>
          </cell>
          <cell r="F455">
            <v>104.13</v>
          </cell>
          <cell r="G455">
            <v>109.46</v>
          </cell>
          <cell r="H455">
            <v>115.06</v>
          </cell>
          <cell r="I455">
            <v>7172.92</v>
          </cell>
          <cell r="J455">
            <v>9204.48</v>
          </cell>
          <cell r="K455">
            <v>15541.33</v>
          </cell>
          <cell r="L455">
            <v>19943.03</v>
          </cell>
        </row>
        <row r="456">
          <cell r="A456">
            <v>681</v>
          </cell>
          <cell r="B456" t="str">
            <v>40 Hours</v>
          </cell>
          <cell r="C456">
            <v>90.11</v>
          </cell>
          <cell r="D456">
            <v>94.72</v>
          </cell>
          <cell r="E456">
            <v>99.56</v>
          </cell>
          <cell r="F456">
            <v>104.65</v>
          </cell>
          <cell r="G456">
            <v>110.01</v>
          </cell>
          <cell r="H456">
            <v>115.63</v>
          </cell>
          <cell r="I456">
            <v>7208.79</v>
          </cell>
          <cell r="J456">
            <v>9250.5</v>
          </cell>
          <cell r="K456">
            <v>15619.04</v>
          </cell>
          <cell r="L456">
            <v>20042.75</v>
          </cell>
        </row>
        <row r="457">
          <cell r="A457">
            <v>682</v>
          </cell>
          <cell r="B457" t="str">
            <v>40 Hours</v>
          </cell>
          <cell r="C457">
            <v>90.56</v>
          </cell>
          <cell r="D457">
            <v>95.19</v>
          </cell>
          <cell r="E457">
            <v>100.06</v>
          </cell>
          <cell r="F457">
            <v>105.18</v>
          </cell>
          <cell r="G457">
            <v>110.56</v>
          </cell>
          <cell r="H457">
            <v>116.21</v>
          </cell>
          <cell r="I457">
            <v>7244.83</v>
          </cell>
          <cell r="J457">
            <v>9296.75</v>
          </cell>
          <cell r="K457">
            <v>15697.13</v>
          </cell>
          <cell r="L457">
            <v>20142.96</v>
          </cell>
        </row>
        <row r="458">
          <cell r="A458">
            <v>683</v>
          </cell>
          <cell r="B458" t="str">
            <v>40 Hours</v>
          </cell>
          <cell r="C458">
            <v>91.01</v>
          </cell>
          <cell r="D458">
            <v>95.67</v>
          </cell>
          <cell r="E458">
            <v>100.56</v>
          </cell>
          <cell r="F458">
            <v>105.7</v>
          </cell>
          <cell r="G458">
            <v>111.11</v>
          </cell>
          <cell r="H458">
            <v>116.79</v>
          </cell>
          <cell r="I458">
            <v>7281.05</v>
          </cell>
          <cell r="J458">
            <v>9343.24</v>
          </cell>
          <cell r="K458">
            <v>15775.62</v>
          </cell>
          <cell r="L458">
            <v>20243.68</v>
          </cell>
        </row>
        <row r="459">
          <cell r="A459">
            <v>684</v>
          </cell>
          <cell r="B459" t="str">
            <v>40 Hours</v>
          </cell>
          <cell r="C459">
            <v>91.47</v>
          </cell>
          <cell r="D459">
            <v>96.15</v>
          </cell>
          <cell r="E459">
            <v>101.06</v>
          </cell>
          <cell r="F459">
            <v>106.23</v>
          </cell>
          <cell r="G459">
            <v>111.66</v>
          </cell>
          <cell r="H459">
            <v>117.37</v>
          </cell>
          <cell r="I459">
            <v>7317.46</v>
          </cell>
          <cell r="J459">
            <v>9389.9500000000007</v>
          </cell>
          <cell r="K459">
            <v>15854.49</v>
          </cell>
          <cell r="L459">
            <v>20344.900000000001</v>
          </cell>
        </row>
        <row r="460">
          <cell r="A460">
            <v>685</v>
          </cell>
          <cell r="B460" t="str">
            <v>40 Hours</v>
          </cell>
          <cell r="C460">
            <v>91.93</v>
          </cell>
          <cell r="D460">
            <v>96.63</v>
          </cell>
          <cell r="E460">
            <v>101.57</v>
          </cell>
          <cell r="F460">
            <v>106.76</v>
          </cell>
          <cell r="G460">
            <v>112.22</v>
          </cell>
          <cell r="H460">
            <v>117.96</v>
          </cell>
          <cell r="I460">
            <v>7354.05</v>
          </cell>
          <cell r="J460">
            <v>9436.9</v>
          </cell>
          <cell r="K460">
            <v>15933.77</v>
          </cell>
          <cell r="L460">
            <v>20446.62</v>
          </cell>
        </row>
        <row r="461">
          <cell r="A461">
            <v>686</v>
          </cell>
          <cell r="B461" t="str">
            <v>40 Hours</v>
          </cell>
          <cell r="C461">
            <v>92.39</v>
          </cell>
          <cell r="D461">
            <v>97.11</v>
          </cell>
          <cell r="E461">
            <v>102.08</v>
          </cell>
          <cell r="F461">
            <v>107.3</v>
          </cell>
          <cell r="G461">
            <v>112.78</v>
          </cell>
          <cell r="H461">
            <v>118.55</v>
          </cell>
          <cell r="I461">
            <v>7390.82</v>
          </cell>
          <cell r="J461">
            <v>9484.09</v>
          </cell>
          <cell r="K461">
            <v>16013.44</v>
          </cell>
          <cell r="L461">
            <v>20548.849999999999</v>
          </cell>
        </row>
        <row r="462">
          <cell r="A462">
            <v>687</v>
          </cell>
          <cell r="B462" t="str">
            <v>40 Hours</v>
          </cell>
          <cell r="C462">
            <v>92.85</v>
          </cell>
          <cell r="D462">
            <v>97.6</v>
          </cell>
          <cell r="E462">
            <v>102.59</v>
          </cell>
          <cell r="F462">
            <v>107.83</v>
          </cell>
          <cell r="G462">
            <v>113.35</v>
          </cell>
          <cell r="H462">
            <v>119.14</v>
          </cell>
          <cell r="I462">
            <v>7427.77</v>
          </cell>
          <cell r="J462">
            <v>9531.51</v>
          </cell>
          <cell r="K462">
            <v>16093.5</v>
          </cell>
          <cell r="L462">
            <v>20651.599999999999</v>
          </cell>
        </row>
        <row r="463">
          <cell r="A463">
            <v>688</v>
          </cell>
          <cell r="B463" t="str">
            <v>40 Hours</v>
          </cell>
          <cell r="C463">
            <v>93.31</v>
          </cell>
          <cell r="D463">
            <v>98.08</v>
          </cell>
          <cell r="E463">
            <v>103.1</v>
          </cell>
          <cell r="F463">
            <v>108.37</v>
          </cell>
          <cell r="G463">
            <v>113.91</v>
          </cell>
          <cell r="H463">
            <v>119.74</v>
          </cell>
          <cell r="I463">
            <v>7464.91</v>
          </cell>
          <cell r="J463">
            <v>9579.16</v>
          </cell>
          <cell r="K463">
            <v>16173.97</v>
          </cell>
          <cell r="L463">
            <v>20754.86</v>
          </cell>
        </row>
        <row r="464">
          <cell r="A464">
            <v>689</v>
          </cell>
          <cell r="B464" t="str">
            <v>40 Hours</v>
          </cell>
          <cell r="C464">
            <v>93.78</v>
          </cell>
          <cell r="D464">
            <v>98.57</v>
          </cell>
          <cell r="E464">
            <v>103.61</v>
          </cell>
          <cell r="F464">
            <v>108.91</v>
          </cell>
          <cell r="G464">
            <v>114.48</v>
          </cell>
          <cell r="H464">
            <v>120.34</v>
          </cell>
          <cell r="I464">
            <v>7502.23</v>
          </cell>
          <cell r="J464">
            <v>9627.06</v>
          </cell>
          <cell r="K464">
            <v>16254.84</v>
          </cell>
          <cell r="L464">
            <v>20858.63</v>
          </cell>
        </row>
        <row r="465">
          <cell r="A465">
            <v>690</v>
          </cell>
          <cell r="B465" t="str">
            <v>40 Hours</v>
          </cell>
          <cell r="C465">
            <v>94.25</v>
          </cell>
          <cell r="D465">
            <v>99.07</v>
          </cell>
          <cell r="E465">
            <v>104.13</v>
          </cell>
          <cell r="F465">
            <v>109.46</v>
          </cell>
          <cell r="G465">
            <v>115.06</v>
          </cell>
          <cell r="H465">
            <v>120.94</v>
          </cell>
          <cell r="I465">
            <v>7539.74</v>
          </cell>
          <cell r="J465">
            <v>9675.2000000000007</v>
          </cell>
          <cell r="K465">
            <v>16336.11</v>
          </cell>
          <cell r="L465">
            <v>20962.919999999998</v>
          </cell>
        </row>
        <row r="466">
          <cell r="A466">
            <v>691</v>
          </cell>
          <cell r="B466" t="str">
            <v>40 Hours</v>
          </cell>
          <cell r="C466">
            <v>94.72</v>
          </cell>
          <cell r="D466">
            <v>99.56</v>
          </cell>
          <cell r="E466">
            <v>104.65</v>
          </cell>
          <cell r="F466">
            <v>110.01</v>
          </cell>
          <cell r="G466">
            <v>115.63</v>
          </cell>
          <cell r="H466">
            <v>121.54</v>
          </cell>
          <cell r="I466">
            <v>7577.44</v>
          </cell>
          <cell r="J466">
            <v>9723.57</v>
          </cell>
          <cell r="K466">
            <v>16417.79</v>
          </cell>
          <cell r="L466">
            <v>21067.74</v>
          </cell>
        </row>
        <row r="467">
          <cell r="A467">
            <v>692</v>
          </cell>
          <cell r="B467" t="str">
            <v>40 Hours</v>
          </cell>
          <cell r="C467">
            <v>95.19</v>
          </cell>
          <cell r="D467">
            <v>100.06</v>
          </cell>
          <cell r="E467">
            <v>105.18</v>
          </cell>
          <cell r="F467">
            <v>110.56</v>
          </cell>
          <cell r="G467">
            <v>116.21</v>
          </cell>
          <cell r="H467">
            <v>122.15</v>
          </cell>
          <cell r="I467">
            <v>7615.33</v>
          </cell>
          <cell r="J467">
            <v>9772.19</v>
          </cell>
          <cell r="K467">
            <v>16499.88</v>
          </cell>
          <cell r="L467">
            <v>21173.08</v>
          </cell>
        </row>
        <row r="468">
          <cell r="A468">
            <v>693</v>
          </cell>
          <cell r="B468" t="str">
            <v>40 Hours</v>
          </cell>
          <cell r="C468">
            <v>95.67</v>
          </cell>
          <cell r="D468">
            <v>100.56</v>
          </cell>
          <cell r="E468">
            <v>105.7</v>
          </cell>
          <cell r="F468">
            <v>111.11</v>
          </cell>
          <cell r="G468">
            <v>116.79</v>
          </cell>
          <cell r="H468">
            <v>122.76</v>
          </cell>
          <cell r="I468">
            <v>7653.41</v>
          </cell>
          <cell r="J468">
            <v>9821.0499999999993</v>
          </cell>
          <cell r="K468">
            <v>16582.38</v>
          </cell>
          <cell r="L468">
            <v>21278.94</v>
          </cell>
        </row>
        <row r="469">
          <cell r="A469">
            <v>694</v>
          </cell>
          <cell r="B469" t="str">
            <v>40 Hours</v>
          </cell>
          <cell r="C469">
            <v>96.15</v>
          </cell>
          <cell r="D469">
            <v>101.06</v>
          </cell>
          <cell r="E469">
            <v>106.23</v>
          </cell>
          <cell r="F469">
            <v>111.66</v>
          </cell>
          <cell r="G469">
            <v>117.37</v>
          </cell>
          <cell r="H469">
            <v>123.38</v>
          </cell>
          <cell r="I469">
            <v>7691.67</v>
          </cell>
          <cell r="J469">
            <v>9870.16</v>
          </cell>
          <cell r="K469">
            <v>16665.29</v>
          </cell>
          <cell r="L469">
            <v>21385.34</v>
          </cell>
        </row>
        <row r="470">
          <cell r="A470">
            <v>695</v>
          </cell>
          <cell r="B470" t="str">
            <v>40 Hours</v>
          </cell>
          <cell r="C470">
            <v>96.63</v>
          </cell>
          <cell r="D470">
            <v>101.57</v>
          </cell>
          <cell r="E470">
            <v>106.76</v>
          </cell>
          <cell r="F470">
            <v>112.22</v>
          </cell>
          <cell r="G470">
            <v>117.96</v>
          </cell>
          <cell r="H470">
            <v>123.99</v>
          </cell>
          <cell r="I470">
            <v>7730.13</v>
          </cell>
          <cell r="J470">
            <v>9919.51</v>
          </cell>
          <cell r="K470">
            <v>16748.62</v>
          </cell>
          <cell r="L470">
            <v>21492.26</v>
          </cell>
        </row>
        <row r="471">
          <cell r="A471">
            <v>696</v>
          </cell>
          <cell r="B471" t="str">
            <v>40 Hours</v>
          </cell>
          <cell r="C471">
            <v>97.11</v>
          </cell>
          <cell r="D471">
            <v>102.08</v>
          </cell>
          <cell r="E471">
            <v>107.3</v>
          </cell>
          <cell r="F471">
            <v>112.78</v>
          </cell>
          <cell r="G471">
            <v>118.55</v>
          </cell>
          <cell r="H471">
            <v>124.61</v>
          </cell>
          <cell r="I471">
            <v>7768.78</v>
          </cell>
          <cell r="J471">
            <v>9969.1</v>
          </cell>
          <cell r="K471">
            <v>16832.36</v>
          </cell>
          <cell r="L471">
            <v>21599.72</v>
          </cell>
        </row>
        <row r="472">
          <cell r="A472">
            <v>697</v>
          </cell>
          <cell r="B472" t="str">
            <v>40 Hours</v>
          </cell>
          <cell r="C472">
            <v>97.6</v>
          </cell>
          <cell r="D472">
            <v>102.59</v>
          </cell>
          <cell r="E472">
            <v>107.83</v>
          </cell>
          <cell r="F472">
            <v>113.35</v>
          </cell>
          <cell r="G472">
            <v>119.14</v>
          </cell>
          <cell r="H472">
            <v>125.24</v>
          </cell>
          <cell r="I472">
            <v>7807.63</v>
          </cell>
          <cell r="J472">
            <v>10018.950000000001</v>
          </cell>
          <cell r="K472">
            <v>16916.53</v>
          </cell>
          <cell r="L472">
            <v>21707.72</v>
          </cell>
        </row>
        <row r="473">
          <cell r="A473">
            <v>698</v>
          </cell>
          <cell r="B473" t="str">
            <v>40 Hours</v>
          </cell>
          <cell r="C473">
            <v>98.08</v>
          </cell>
          <cell r="D473">
            <v>103.1</v>
          </cell>
          <cell r="E473">
            <v>108.37</v>
          </cell>
          <cell r="F473">
            <v>113.91</v>
          </cell>
          <cell r="G473">
            <v>119.74</v>
          </cell>
          <cell r="H473">
            <v>125.86</v>
          </cell>
          <cell r="I473">
            <v>7846.67</v>
          </cell>
          <cell r="J473">
            <v>10069.040000000001</v>
          </cell>
          <cell r="K473">
            <v>17001.11</v>
          </cell>
          <cell r="L473">
            <v>21816.26</v>
          </cell>
        </row>
        <row r="474">
          <cell r="A474">
            <v>699</v>
          </cell>
          <cell r="B474" t="str">
            <v>40 Hours</v>
          </cell>
          <cell r="C474">
            <v>98.57</v>
          </cell>
          <cell r="D474">
            <v>103.61</v>
          </cell>
          <cell r="E474">
            <v>108.91</v>
          </cell>
          <cell r="F474">
            <v>114.48</v>
          </cell>
          <cell r="G474">
            <v>120.34</v>
          </cell>
          <cell r="H474">
            <v>126.49</v>
          </cell>
          <cell r="I474">
            <v>7885.9</v>
          </cell>
          <cell r="J474">
            <v>10119.39</v>
          </cell>
          <cell r="K474">
            <v>17086.11</v>
          </cell>
          <cell r="L474">
            <v>21925.34</v>
          </cell>
        </row>
        <row r="475">
          <cell r="A475">
            <v>700</v>
          </cell>
          <cell r="B475" t="str">
            <v>40 Hours</v>
          </cell>
          <cell r="C475">
            <v>99.07</v>
          </cell>
          <cell r="D475">
            <v>104.13</v>
          </cell>
          <cell r="E475">
            <v>109.46</v>
          </cell>
          <cell r="F475">
            <v>115.06</v>
          </cell>
          <cell r="G475">
            <v>120.94</v>
          </cell>
          <cell r="H475">
            <v>127.12</v>
          </cell>
          <cell r="I475">
            <v>7925.33</v>
          </cell>
          <cell r="J475">
            <v>10169.99</v>
          </cell>
          <cell r="K475">
            <v>17171.54</v>
          </cell>
          <cell r="L475">
            <v>22034.97</v>
          </cell>
        </row>
        <row r="476">
          <cell r="A476">
            <v>701</v>
          </cell>
          <cell r="B476" t="str">
            <v>40 Hours</v>
          </cell>
          <cell r="C476">
            <v>99.56</v>
          </cell>
          <cell r="D476">
            <v>104.65</v>
          </cell>
          <cell r="E476">
            <v>110.01</v>
          </cell>
          <cell r="F476">
            <v>115.63</v>
          </cell>
          <cell r="G476">
            <v>121.54</v>
          </cell>
          <cell r="H476">
            <v>127.76</v>
          </cell>
          <cell r="I476">
            <v>7964.96</v>
          </cell>
          <cell r="J476">
            <v>10220.84</v>
          </cell>
          <cell r="K476">
            <v>17257.400000000001</v>
          </cell>
          <cell r="L476">
            <v>22145.14</v>
          </cell>
        </row>
        <row r="477">
          <cell r="A477">
            <v>702</v>
          </cell>
          <cell r="B477" t="str">
            <v>40 Hours</v>
          </cell>
          <cell r="C477">
            <v>100.06</v>
          </cell>
          <cell r="D477">
            <v>105.18</v>
          </cell>
          <cell r="E477">
            <v>110.56</v>
          </cell>
          <cell r="F477">
            <v>116.21</v>
          </cell>
          <cell r="G477">
            <v>122.15</v>
          </cell>
          <cell r="H477">
            <v>128.4</v>
          </cell>
          <cell r="I477">
            <v>8004.78</v>
          </cell>
          <cell r="J477">
            <v>10271.94</v>
          </cell>
          <cell r="K477">
            <v>17343.689999999999</v>
          </cell>
          <cell r="L477">
            <v>22255.87</v>
          </cell>
        </row>
        <row r="478">
          <cell r="A478">
            <v>703</v>
          </cell>
          <cell r="B478" t="str">
            <v>40 Hours</v>
          </cell>
          <cell r="C478">
            <v>100.56</v>
          </cell>
          <cell r="D478">
            <v>105.7</v>
          </cell>
          <cell r="E478">
            <v>111.11</v>
          </cell>
          <cell r="F478">
            <v>116.79</v>
          </cell>
          <cell r="G478">
            <v>122.76</v>
          </cell>
          <cell r="H478">
            <v>129.04</v>
          </cell>
          <cell r="I478">
            <v>8044.8</v>
          </cell>
          <cell r="J478">
            <v>10323.299999999999</v>
          </cell>
          <cell r="K478">
            <v>17430.41</v>
          </cell>
          <cell r="L478">
            <v>22367.15</v>
          </cell>
        </row>
        <row r="479">
          <cell r="A479">
            <v>704</v>
          </cell>
          <cell r="B479" t="str">
            <v>40 Hours</v>
          </cell>
          <cell r="C479">
            <v>101.06</v>
          </cell>
          <cell r="D479">
            <v>106.23</v>
          </cell>
          <cell r="E479">
            <v>111.66</v>
          </cell>
          <cell r="F479">
            <v>117.37</v>
          </cell>
          <cell r="G479">
            <v>123.38</v>
          </cell>
          <cell r="H479">
            <v>129.69</v>
          </cell>
          <cell r="I479">
            <v>8085.03</v>
          </cell>
          <cell r="J479">
            <v>10374.92</v>
          </cell>
          <cell r="K479">
            <v>17517.560000000001</v>
          </cell>
          <cell r="L479">
            <v>22478.99</v>
          </cell>
        </row>
        <row r="480">
          <cell r="A480">
            <v>705</v>
          </cell>
          <cell r="B480" t="str">
            <v>40 Hours</v>
          </cell>
          <cell r="C480">
            <v>101.57</v>
          </cell>
          <cell r="D480">
            <v>106.76</v>
          </cell>
          <cell r="E480">
            <v>112.22</v>
          </cell>
          <cell r="F480">
            <v>117.96</v>
          </cell>
          <cell r="G480">
            <v>123.99</v>
          </cell>
          <cell r="H480">
            <v>130.33000000000001</v>
          </cell>
          <cell r="I480">
            <v>8125.45</v>
          </cell>
          <cell r="J480">
            <v>10426.790000000001</v>
          </cell>
          <cell r="K480">
            <v>17605.150000000001</v>
          </cell>
          <cell r="L480">
            <v>22591.38</v>
          </cell>
        </row>
        <row r="481">
          <cell r="A481">
            <v>706</v>
          </cell>
          <cell r="B481" t="str">
            <v>40 Hours</v>
          </cell>
          <cell r="C481">
            <v>102.08</v>
          </cell>
          <cell r="D481">
            <v>107.3</v>
          </cell>
          <cell r="E481">
            <v>112.78</v>
          </cell>
          <cell r="F481">
            <v>118.55</v>
          </cell>
          <cell r="G481">
            <v>124.61</v>
          </cell>
          <cell r="H481">
            <v>130.99</v>
          </cell>
          <cell r="I481">
            <v>8166.08</v>
          </cell>
          <cell r="J481">
            <v>10478.92</v>
          </cell>
          <cell r="K481">
            <v>17693.169999999998</v>
          </cell>
          <cell r="L481">
            <v>22704.34</v>
          </cell>
        </row>
        <row r="482">
          <cell r="A482">
            <v>707</v>
          </cell>
          <cell r="B482" t="str">
            <v>40 Hours</v>
          </cell>
          <cell r="C482">
            <v>102.59</v>
          </cell>
          <cell r="D482">
            <v>107.83</v>
          </cell>
          <cell r="E482">
            <v>113.35</v>
          </cell>
          <cell r="F482">
            <v>119.14</v>
          </cell>
          <cell r="G482">
            <v>125.24</v>
          </cell>
          <cell r="H482">
            <v>131.63999999999999</v>
          </cell>
          <cell r="I482">
            <v>8206.91</v>
          </cell>
          <cell r="J482">
            <v>10531.32</v>
          </cell>
          <cell r="K482">
            <v>17781.64</v>
          </cell>
          <cell r="L482">
            <v>22817.86</v>
          </cell>
        </row>
        <row r="483">
          <cell r="A483">
            <v>708</v>
          </cell>
          <cell r="B483" t="str">
            <v>40 Hours</v>
          </cell>
          <cell r="C483">
            <v>103.1</v>
          </cell>
          <cell r="D483">
            <v>108.37</v>
          </cell>
          <cell r="E483">
            <v>113.91</v>
          </cell>
          <cell r="F483">
            <v>119.74</v>
          </cell>
          <cell r="G483">
            <v>125.86</v>
          </cell>
          <cell r="H483">
            <v>132.30000000000001</v>
          </cell>
          <cell r="I483">
            <v>8247.9500000000007</v>
          </cell>
          <cell r="J483">
            <v>10583.98</v>
          </cell>
          <cell r="K483">
            <v>17870.55</v>
          </cell>
          <cell r="L483">
            <v>22931.95</v>
          </cell>
        </row>
        <row r="484">
          <cell r="A484">
            <v>709</v>
          </cell>
          <cell r="B484" t="str">
            <v>40 Hours</v>
          </cell>
          <cell r="C484">
            <v>103.61</v>
          </cell>
          <cell r="D484">
            <v>108.91</v>
          </cell>
          <cell r="E484">
            <v>114.48</v>
          </cell>
          <cell r="F484">
            <v>120.34</v>
          </cell>
          <cell r="G484">
            <v>126.49</v>
          </cell>
          <cell r="H484">
            <v>132.96</v>
          </cell>
          <cell r="I484">
            <v>8289.18</v>
          </cell>
          <cell r="J484">
            <v>10636.9</v>
          </cell>
          <cell r="K484">
            <v>17959.900000000001</v>
          </cell>
          <cell r="L484">
            <v>23046.61</v>
          </cell>
        </row>
        <row r="485">
          <cell r="A485">
            <v>710</v>
          </cell>
          <cell r="B485" t="str">
            <v>40 Hours</v>
          </cell>
          <cell r="C485">
            <v>104.13</v>
          </cell>
          <cell r="D485">
            <v>109.46</v>
          </cell>
          <cell r="E485">
            <v>115.06</v>
          </cell>
          <cell r="F485">
            <v>120.94</v>
          </cell>
          <cell r="G485">
            <v>127.12</v>
          </cell>
          <cell r="H485">
            <v>133.63</v>
          </cell>
          <cell r="I485">
            <v>8330.6299999999992</v>
          </cell>
          <cell r="J485">
            <v>10690.08</v>
          </cell>
          <cell r="K485">
            <v>18049.7</v>
          </cell>
          <cell r="L485">
            <v>23161.84</v>
          </cell>
        </row>
        <row r="486">
          <cell r="A486">
            <v>711</v>
          </cell>
          <cell r="B486" t="str">
            <v>40 Hours</v>
          </cell>
          <cell r="C486">
            <v>104.65</v>
          </cell>
          <cell r="D486">
            <v>110.01</v>
          </cell>
          <cell r="E486">
            <v>115.63</v>
          </cell>
          <cell r="F486">
            <v>121.54</v>
          </cell>
          <cell r="G486">
            <v>127.76</v>
          </cell>
          <cell r="H486">
            <v>134.29</v>
          </cell>
          <cell r="I486">
            <v>8372.2800000000007</v>
          </cell>
          <cell r="J486">
            <v>10743.53</v>
          </cell>
          <cell r="K486">
            <v>18139.95</v>
          </cell>
          <cell r="L486">
            <v>23277.65</v>
          </cell>
        </row>
        <row r="487">
          <cell r="A487">
            <v>712</v>
          </cell>
          <cell r="B487" t="str">
            <v>40 Hours</v>
          </cell>
          <cell r="C487">
            <v>105.18</v>
          </cell>
          <cell r="D487">
            <v>110.56</v>
          </cell>
          <cell r="E487">
            <v>116.21</v>
          </cell>
          <cell r="F487">
            <v>122.15</v>
          </cell>
          <cell r="G487">
            <v>128.4</v>
          </cell>
          <cell r="H487">
            <v>134.97</v>
          </cell>
          <cell r="I487">
            <v>8414.15</v>
          </cell>
          <cell r="J487">
            <v>10797.25</v>
          </cell>
          <cell r="K487">
            <v>18230.650000000001</v>
          </cell>
          <cell r="L487">
            <v>23394.04</v>
          </cell>
        </row>
        <row r="488">
          <cell r="A488">
            <v>713</v>
          </cell>
          <cell r="B488" t="str">
            <v>40 Hours</v>
          </cell>
          <cell r="C488">
            <v>105.7</v>
          </cell>
          <cell r="D488">
            <v>111.11</v>
          </cell>
          <cell r="E488">
            <v>116.79</v>
          </cell>
          <cell r="F488">
            <v>122.76</v>
          </cell>
          <cell r="G488">
            <v>129.04</v>
          </cell>
          <cell r="H488">
            <v>135.63999999999999</v>
          </cell>
          <cell r="I488">
            <v>8456.2199999999993</v>
          </cell>
          <cell r="J488">
            <v>10851.23</v>
          </cell>
          <cell r="K488">
            <v>18321.8</v>
          </cell>
          <cell r="L488">
            <v>23511.01</v>
          </cell>
        </row>
        <row r="489">
          <cell r="A489">
            <v>714</v>
          </cell>
          <cell r="B489" t="str">
            <v>40 Hours</v>
          </cell>
          <cell r="C489">
            <v>106.23</v>
          </cell>
          <cell r="D489">
            <v>111.66</v>
          </cell>
          <cell r="E489">
            <v>117.37</v>
          </cell>
          <cell r="F489">
            <v>123.38</v>
          </cell>
          <cell r="G489">
            <v>129.69</v>
          </cell>
          <cell r="H489">
            <v>136.32</v>
          </cell>
          <cell r="I489">
            <v>8498.5</v>
          </cell>
          <cell r="J489">
            <v>10905.49</v>
          </cell>
          <cell r="K489">
            <v>18413.41</v>
          </cell>
          <cell r="L489">
            <v>23628.560000000001</v>
          </cell>
        </row>
        <row r="490">
          <cell r="A490">
            <v>715</v>
          </cell>
          <cell r="B490" t="str">
            <v>40 Hours</v>
          </cell>
          <cell r="C490">
            <v>106.76</v>
          </cell>
          <cell r="D490">
            <v>112.22</v>
          </cell>
          <cell r="E490">
            <v>117.96</v>
          </cell>
          <cell r="F490">
            <v>123.99</v>
          </cell>
          <cell r="G490">
            <v>130.33000000000001</v>
          </cell>
          <cell r="H490">
            <v>137</v>
          </cell>
          <cell r="I490">
            <v>8540.99</v>
          </cell>
          <cell r="J490">
            <v>10960.02</v>
          </cell>
          <cell r="K490">
            <v>18505.48</v>
          </cell>
          <cell r="L490">
            <v>23746.71</v>
          </cell>
        </row>
        <row r="491">
          <cell r="A491">
            <v>716</v>
          </cell>
          <cell r="B491" t="str">
            <v>40 Hours</v>
          </cell>
          <cell r="C491">
            <v>107.3</v>
          </cell>
          <cell r="D491">
            <v>112.78</v>
          </cell>
          <cell r="E491">
            <v>118.55</v>
          </cell>
          <cell r="F491">
            <v>124.61</v>
          </cell>
          <cell r="G491">
            <v>130.99</v>
          </cell>
          <cell r="H491">
            <v>137.69</v>
          </cell>
          <cell r="I491">
            <v>8583.69</v>
          </cell>
          <cell r="J491">
            <v>11014.82</v>
          </cell>
          <cell r="K491">
            <v>18598.009999999998</v>
          </cell>
          <cell r="L491">
            <v>23865.439999999999</v>
          </cell>
        </row>
        <row r="492">
          <cell r="A492">
            <v>717</v>
          </cell>
          <cell r="B492" t="str">
            <v>40 Hours</v>
          </cell>
          <cell r="C492">
            <v>107.83</v>
          </cell>
          <cell r="D492">
            <v>113.35</v>
          </cell>
          <cell r="E492">
            <v>119.14</v>
          </cell>
          <cell r="F492">
            <v>125.24</v>
          </cell>
          <cell r="G492">
            <v>131.63999999999999</v>
          </cell>
          <cell r="H492">
            <v>138.37</v>
          </cell>
          <cell r="I492">
            <v>8626.61</v>
          </cell>
          <cell r="J492">
            <v>11069.89</v>
          </cell>
          <cell r="K492">
            <v>18691</v>
          </cell>
          <cell r="L492">
            <v>23984.77</v>
          </cell>
        </row>
        <row r="493">
          <cell r="A493">
            <v>718</v>
          </cell>
          <cell r="B493" t="str">
            <v>40 Hours</v>
          </cell>
          <cell r="C493">
            <v>108.37</v>
          </cell>
          <cell r="D493">
            <v>113.91</v>
          </cell>
          <cell r="E493">
            <v>119.74</v>
          </cell>
          <cell r="F493">
            <v>125.86</v>
          </cell>
          <cell r="G493">
            <v>132.30000000000001</v>
          </cell>
          <cell r="H493">
            <v>139.07</v>
          </cell>
          <cell r="I493">
            <v>8669.75</v>
          </cell>
          <cell r="J493">
            <v>11125.24</v>
          </cell>
          <cell r="K493">
            <v>18784.45</v>
          </cell>
          <cell r="L493">
            <v>24104.69</v>
          </cell>
        </row>
        <row r="494">
          <cell r="A494">
            <v>719</v>
          </cell>
          <cell r="B494" t="str">
            <v>40 Hours</v>
          </cell>
          <cell r="C494">
            <v>108.91</v>
          </cell>
          <cell r="D494">
            <v>114.48</v>
          </cell>
          <cell r="E494">
            <v>120.34</v>
          </cell>
          <cell r="F494">
            <v>126.49</v>
          </cell>
          <cell r="G494">
            <v>132.96</v>
          </cell>
          <cell r="H494">
            <v>139.76</v>
          </cell>
          <cell r="I494">
            <v>8713.09</v>
          </cell>
          <cell r="J494">
            <v>11180.87</v>
          </cell>
          <cell r="K494">
            <v>18878.37</v>
          </cell>
          <cell r="L494">
            <v>24225.21</v>
          </cell>
        </row>
        <row r="495">
          <cell r="A495">
            <v>720</v>
          </cell>
          <cell r="B495" t="str">
            <v>40 Hours</v>
          </cell>
          <cell r="C495">
            <v>109.46</v>
          </cell>
          <cell r="D495">
            <v>115.06</v>
          </cell>
          <cell r="E495">
            <v>120.94</v>
          </cell>
          <cell r="F495">
            <v>127.12</v>
          </cell>
          <cell r="G495">
            <v>133.63</v>
          </cell>
          <cell r="H495">
            <v>140.46</v>
          </cell>
          <cell r="I495">
            <v>8756.66</v>
          </cell>
          <cell r="J495">
            <v>11236.77</v>
          </cell>
          <cell r="K495">
            <v>18972.759999999998</v>
          </cell>
          <cell r="L495">
            <v>24346.34</v>
          </cell>
        </row>
        <row r="496">
          <cell r="A496">
            <v>721</v>
          </cell>
          <cell r="B496" t="str">
            <v>40 Hours</v>
          </cell>
          <cell r="C496">
            <v>110.01</v>
          </cell>
          <cell r="D496">
            <v>115.63</v>
          </cell>
          <cell r="E496">
            <v>121.54</v>
          </cell>
          <cell r="F496">
            <v>127.76</v>
          </cell>
          <cell r="G496">
            <v>134.29</v>
          </cell>
          <cell r="H496">
            <v>141.16</v>
          </cell>
          <cell r="I496">
            <v>8800.44</v>
          </cell>
          <cell r="J496">
            <v>11292.96</v>
          </cell>
          <cell r="K496">
            <v>19067.63</v>
          </cell>
          <cell r="L496">
            <v>24468.07</v>
          </cell>
        </row>
        <row r="497">
          <cell r="A497">
            <v>722</v>
          </cell>
          <cell r="B497" t="str">
            <v>40 Hours</v>
          </cell>
          <cell r="C497">
            <v>110.56</v>
          </cell>
          <cell r="D497">
            <v>116.21</v>
          </cell>
          <cell r="E497">
            <v>122.15</v>
          </cell>
          <cell r="F497">
            <v>128.4</v>
          </cell>
          <cell r="G497">
            <v>134.97</v>
          </cell>
          <cell r="H497">
            <v>141.87</v>
          </cell>
          <cell r="I497">
            <v>8844.4500000000007</v>
          </cell>
          <cell r="J497">
            <v>11349.42</v>
          </cell>
          <cell r="K497">
            <v>19162.97</v>
          </cell>
          <cell r="L497">
            <v>24590.41</v>
          </cell>
        </row>
        <row r="498">
          <cell r="A498">
            <v>723</v>
          </cell>
          <cell r="B498" t="str">
            <v>40 Hours</v>
          </cell>
          <cell r="C498">
            <v>111.11</v>
          </cell>
          <cell r="D498">
            <v>116.79</v>
          </cell>
          <cell r="E498">
            <v>122.76</v>
          </cell>
          <cell r="F498">
            <v>129.04</v>
          </cell>
          <cell r="G498">
            <v>135.63999999999999</v>
          </cell>
          <cell r="H498">
            <v>142.58000000000001</v>
          </cell>
          <cell r="I498">
            <v>8888.67</v>
          </cell>
          <cell r="J498">
            <v>11406.17</v>
          </cell>
          <cell r="K498">
            <v>19258.78</v>
          </cell>
          <cell r="L498">
            <v>24713.360000000001</v>
          </cell>
        </row>
        <row r="499">
          <cell r="A499">
            <v>724</v>
          </cell>
          <cell r="B499" t="str">
            <v>40 Hours</v>
          </cell>
          <cell r="C499">
            <v>111.66</v>
          </cell>
          <cell r="D499">
            <v>117.37</v>
          </cell>
          <cell r="E499">
            <v>123.38</v>
          </cell>
          <cell r="F499">
            <v>129.69</v>
          </cell>
          <cell r="G499">
            <v>136.32</v>
          </cell>
          <cell r="H499">
            <v>143.29</v>
          </cell>
          <cell r="I499">
            <v>8933.11</v>
          </cell>
          <cell r="J499">
            <v>11463.2</v>
          </cell>
          <cell r="K499">
            <v>19355.07</v>
          </cell>
          <cell r="L499">
            <v>24836.93</v>
          </cell>
        </row>
        <row r="500">
          <cell r="A500">
            <v>725</v>
          </cell>
          <cell r="B500" t="str">
            <v>40 Hours</v>
          </cell>
          <cell r="C500">
            <v>112.22</v>
          </cell>
          <cell r="D500">
            <v>117.96</v>
          </cell>
          <cell r="E500">
            <v>123.99</v>
          </cell>
          <cell r="F500">
            <v>130.33000000000001</v>
          </cell>
          <cell r="G500">
            <v>137</v>
          </cell>
          <cell r="H500">
            <v>144.01</v>
          </cell>
          <cell r="I500">
            <v>8977.7800000000007</v>
          </cell>
          <cell r="J500">
            <v>11520.52</v>
          </cell>
          <cell r="K500">
            <v>19451.849999999999</v>
          </cell>
          <cell r="L500">
            <v>24961.119999999999</v>
          </cell>
        </row>
        <row r="501">
          <cell r="A501">
            <v>726</v>
          </cell>
          <cell r="B501" t="str">
            <v>40 Hours</v>
          </cell>
          <cell r="C501">
            <v>112.78</v>
          </cell>
          <cell r="D501">
            <v>118.55</v>
          </cell>
          <cell r="E501">
            <v>124.61</v>
          </cell>
          <cell r="F501">
            <v>130.99</v>
          </cell>
          <cell r="G501">
            <v>137.69</v>
          </cell>
          <cell r="H501">
            <v>144.72999999999999</v>
          </cell>
          <cell r="I501">
            <v>9022.67</v>
          </cell>
          <cell r="J501">
            <v>11578.12</v>
          </cell>
          <cell r="K501">
            <v>19549.11</v>
          </cell>
          <cell r="L501">
            <v>25085.919999999998</v>
          </cell>
        </row>
        <row r="502">
          <cell r="A502">
            <v>727</v>
          </cell>
          <cell r="B502" t="str">
            <v>40 Hours</v>
          </cell>
          <cell r="C502">
            <v>113.35</v>
          </cell>
          <cell r="D502">
            <v>119.14</v>
          </cell>
          <cell r="E502">
            <v>125.24</v>
          </cell>
          <cell r="F502">
            <v>131.63999999999999</v>
          </cell>
          <cell r="G502">
            <v>138.37</v>
          </cell>
          <cell r="H502">
            <v>145.44999999999999</v>
          </cell>
          <cell r="I502">
            <v>9067.7800000000007</v>
          </cell>
          <cell r="J502">
            <v>11636.01</v>
          </cell>
          <cell r="K502">
            <v>19646.849999999999</v>
          </cell>
          <cell r="L502">
            <v>25211.35</v>
          </cell>
        </row>
        <row r="503">
          <cell r="A503">
            <v>728</v>
          </cell>
          <cell r="B503" t="str">
            <v>40 Hours</v>
          </cell>
          <cell r="C503">
            <v>113.91</v>
          </cell>
          <cell r="D503">
            <v>119.74</v>
          </cell>
          <cell r="E503">
            <v>125.86</v>
          </cell>
          <cell r="F503">
            <v>132.30000000000001</v>
          </cell>
          <cell r="G503">
            <v>139.07</v>
          </cell>
          <cell r="H503">
            <v>146.18</v>
          </cell>
          <cell r="I503">
            <v>9113.1200000000008</v>
          </cell>
          <cell r="J503">
            <v>11694.19</v>
          </cell>
          <cell r="K503">
            <v>19745.09</v>
          </cell>
          <cell r="L503">
            <v>25337.41</v>
          </cell>
        </row>
        <row r="504">
          <cell r="A504">
            <v>729</v>
          </cell>
          <cell r="B504" t="str">
            <v>40 Hours</v>
          </cell>
          <cell r="C504">
            <v>114.48</v>
          </cell>
          <cell r="D504">
            <v>120.34</v>
          </cell>
          <cell r="E504">
            <v>126.49</v>
          </cell>
          <cell r="F504">
            <v>132.96</v>
          </cell>
          <cell r="G504">
            <v>139.76</v>
          </cell>
          <cell r="H504">
            <v>146.91</v>
          </cell>
          <cell r="I504">
            <v>9158.68</v>
          </cell>
          <cell r="J504">
            <v>11752.66</v>
          </cell>
          <cell r="K504">
            <v>19843.810000000001</v>
          </cell>
          <cell r="L504">
            <v>25464.1</v>
          </cell>
        </row>
        <row r="505">
          <cell r="A505">
            <v>730</v>
          </cell>
          <cell r="B505" t="str">
            <v>40 Hours</v>
          </cell>
          <cell r="C505">
            <v>115.06</v>
          </cell>
          <cell r="D505">
            <v>120.94</v>
          </cell>
          <cell r="E505">
            <v>127.12</v>
          </cell>
          <cell r="F505">
            <v>133.63</v>
          </cell>
          <cell r="G505">
            <v>140.46</v>
          </cell>
          <cell r="H505">
            <v>147.63999999999999</v>
          </cell>
          <cell r="I505">
            <v>9204.48</v>
          </cell>
          <cell r="J505">
            <v>11811.42</v>
          </cell>
          <cell r="K505">
            <v>19943.03</v>
          </cell>
          <cell r="L505">
            <v>25591.42</v>
          </cell>
        </row>
        <row r="506">
          <cell r="A506">
            <v>731</v>
          </cell>
          <cell r="B506" t="str">
            <v>40 Hours</v>
          </cell>
          <cell r="C506">
            <v>115.63</v>
          </cell>
          <cell r="D506">
            <v>121.54</v>
          </cell>
          <cell r="E506">
            <v>127.76</v>
          </cell>
          <cell r="F506">
            <v>134.29</v>
          </cell>
          <cell r="G506">
            <v>141.16</v>
          </cell>
          <cell r="H506">
            <v>148.38</v>
          </cell>
          <cell r="I506">
            <v>9250.5</v>
          </cell>
          <cell r="J506">
            <v>11870.48</v>
          </cell>
          <cell r="K506">
            <v>20042.75</v>
          </cell>
          <cell r="L506">
            <v>25719.37</v>
          </cell>
        </row>
        <row r="507">
          <cell r="A507">
            <v>732</v>
          </cell>
          <cell r="B507" t="str">
            <v>40 Hours</v>
          </cell>
          <cell r="C507">
            <v>116.21</v>
          </cell>
          <cell r="D507">
            <v>122.15</v>
          </cell>
          <cell r="E507">
            <v>128.4</v>
          </cell>
          <cell r="F507">
            <v>134.97</v>
          </cell>
          <cell r="G507">
            <v>141.87</v>
          </cell>
          <cell r="H507">
            <v>149.12</v>
          </cell>
          <cell r="I507">
            <v>9296.75</v>
          </cell>
          <cell r="J507">
            <v>11929.83</v>
          </cell>
          <cell r="K507">
            <v>20142.96</v>
          </cell>
          <cell r="L507">
            <v>25847.97</v>
          </cell>
        </row>
        <row r="508">
          <cell r="A508">
            <v>733</v>
          </cell>
          <cell r="B508" t="str">
            <v>40 Hours</v>
          </cell>
          <cell r="C508">
            <v>116.79</v>
          </cell>
          <cell r="D508">
            <v>122.76</v>
          </cell>
          <cell r="E508">
            <v>129.04</v>
          </cell>
          <cell r="F508">
            <v>135.63999999999999</v>
          </cell>
          <cell r="G508">
            <v>142.58000000000001</v>
          </cell>
          <cell r="H508">
            <v>149.87</v>
          </cell>
          <cell r="I508">
            <v>9343.24</v>
          </cell>
          <cell r="J508">
            <v>11989.48</v>
          </cell>
          <cell r="K508">
            <v>20243.68</v>
          </cell>
          <cell r="L508">
            <v>25977.21</v>
          </cell>
        </row>
        <row r="509">
          <cell r="A509">
            <v>734</v>
          </cell>
          <cell r="B509" t="str">
            <v>40 Hours</v>
          </cell>
          <cell r="C509">
            <v>117.37</v>
          </cell>
          <cell r="D509">
            <v>123.38</v>
          </cell>
          <cell r="E509">
            <v>129.69</v>
          </cell>
          <cell r="F509">
            <v>136.32</v>
          </cell>
          <cell r="G509">
            <v>143.29</v>
          </cell>
          <cell r="H509">
            <v>150.62</v>
          </cell>
          <cell r="I509">
            <v>9389.9500000000007</v>
          </cell>
          <cell r="J509">
            <v>12049.43</v>
          </cell>
          <cell r="K509">
            <v>20344.900000000001</v>
          </cell>
          <cell r="L509">
            <v>26107.1</v>
          </cell>
        </row>
        <row r="510">
          <cell r="A510">
            <v>735</v>
          </cell>
          <cell r="B510" t="str">
            <v>40 Hours</v>
          </cell>
          <cell r="C510">
            <v>117.96</v>
          </cell>
          <cell r="D510">
            <v>123.99</v>
          </cell>
          <cell r="E510">
            <v>130.33000000000001</v>
          </cell>
          <cell r="F510">
            <v>137</v>
          </cell>
          <cell r="G510">
            <v>144.01</v>
          </cell>
          <cell r="H510">
            <v>151.37</v>
          </cell>
          <cell r="I510">
            <v>9436.9</v>
          </cell>
          <cell r="J510">
            <v>12109.68</v>
          </cell>
          <cell r="K510">
            <v>20446.62</v>
          </cell>
          <cell r="L510">
            <v>26237.63</v>
          </cell>
        </row>
        <row r="511">
          <cell r="A511">
            <v>736</v>
          </cell>
          <cell r="B511" t="str">
            <v>40 Hours</v>
          </cell>
          <cell r="C511">
            <v>118.55</v>
          </cell>
          <cell r="D511">
            <v>124.61</v>
          </cell>
          <cell r="E511">
            <v>130.99</v>
          </cell>
          <cell r="F511">
            <v>137.69</v>
          </cell>
          <cell r="G511">
            <v>144.72999999999999</v>
          </cell>
          <cell r="H511">
            <v>152.13</v>
          </cell>
          <cell r="I511">
            <v>9484.09</v>
          </cell>
          <cell r="J511">
            <v>12170.22</v>
          </cell>
          <cell r="K511">
            <v>20548.849999999999</v>
          </cell>
          <cell r="L511">
            <v>26368.82</v>
          </cell>
        </row>
        <row r="512">
          <cell r="A512">
            <v>737</v>
          </cell>
          <cell r="B512" t="str">
            <v>40 Hours</v>
          </cell>
          <cell r="C512">
            <v>119.14</v>
          </cell>
          <cell r="D512">
            <v>125.24</v>
          </cell>
          <cell r="E512">
            <v>131.63999999999999</v>
          </cell>
          <cell r="F512">
            <v>138.37</v>
          </cell>
          <cell r="G512">
            <v>145.44999999999999</v>
          </cell>
          <cell r="H512">
            <v>152.88999999999999</v>
          </cell>
          <cell r="I512">
            <v>9531.51</v>
          </cell>
          <cell r="J512">
            <v>12231.08</v>
          </cell>
          <cell r="K512">
            <v>20651.599999999999</v>
          </cell>
          <cell r="L512">
            <v>26500.66</v>
          </cell>
        </row>
        <row r="513">
          <cell r="A513">
            <v>738</v>
          </cell>
          <cell r="B513" t="str">
            <v>40 Hours</v>
          </cell>
          <cell r="C513">
            <v>119.74</v>
          </cell>
          <cell r="D513">
            <v>125.86</v>
          </cell>
          <cell r="E513">
            <v>132.30000000000001</v>
          </cell>
          <cell r="F513">
            <v>139.07</v>
          </cell>
          <cell r="G513">
            <v>146.18</v>
          </cell>
          <cell r="H513">
            <v>153.65</v>
          </cell>
          <cell r="I513">
            <v>9579.16</v>
          </cell>
          <cell r="J513">
            <v>12292.23</v>
          </cell>
          <cell r="K513">
            <v>20754.86</v>
          </cell>
          <cell r="L513">
            <v>26633.17</v>
          </cell>
        </row>
        <row r="514">
          <cell r="A514">
            <v>739</v>
          </cell>
          <cell r="B514" t="str">
            <v>40 Hours</v>
          </cell>
          <cell r="C514">
            <v>120.34</v>
          </cell>
          <cell r="D514">
            <v>126.49</v>
          </cell>
          <cell r="E514">
            <v>132.96</v>
          </cell>
          <cell r="F514">
            <v>139.76</v>
          </cell>
          <cell r="G514">
            <v>146.91</v>
          </cell>
          <cell r="H514">
            <v>154.41999999999999</v>
          </cell>
          <cell r="I514">
            <v>9627.06</v>
          </cell>
          <cell r="J514">
            <v>12353.69</v>
          </cell>
          <cell r="K514">
            <v>20858.63</v>
          </cell>
          <cell r="L514">
            <v>26766.33</v>
          </cell>
        </row>
        <row r="515">
          <cell r="A515">
            <v>740</v>
          </cell>
          <cell r="B515" t="str">
            <v>40 Hours</v>
          </cell>
          <cell r="C515">
            <v>120.94</v>
          </cell>
          <cell r="D515">
            <v>127.12</v>
          </cell>
          <cell r="E515">
            <v>133.63</v>
          </cell>
          <cell r="F515">
            <v>140.46</v>
          </cell>
          <cell r="G515">
            <v>147.63999999999999</v>
          </cell>
          <cell r="H515">
            <v>155.19</v>
          </cell>
          <cell r="I515">
            <v>9675.2000000000007</v>
          </cell>
          <cell r="J515">
            <v>12415.46</v>
          </cell>
          <cell r="K515">
            <v>20962.919999999998</v>
          </cell>
          <cell r="L515">
            <v>26900.16</v>
          </cell>
        </row>
        <row r="516">
          <cell r="A516">
            <v>741</v>
          </cell>
          <cell r="B516" t="str">
            <v>40 Hours</v>
          </cell>
          <cell r="C516">
            <v>121.54</v>
          </cell>
          <cell r="D516">
            <v>127.76</v>
          </cell>
          <cell r="E516">
            <v>134.29</v>
          </cell>
          <cell r="F516">
            <v>141.16</v>
          </cell>
          <cell r="G516">
            <v>148.38</v>
          </cell>
          <cell r="H516">
            <v>155.97</v>
          </cell>
          <cell r="I516">
            <v>9723.57</v>
          </cell>
          <cell r="J516">
            <v>12477.54</v>
          </cell>
          <cell r="K516">
            <v>21067.74</v>
          </cell>
          <cell r="L516">
            <v>27034.67</v>
          </cell>
        </row>
        <row r="517">
          <cell r="A517">
            <v>742</v>
          </cell>
          <cell r="B517" t="str">
            <v>40 Hours</v>
          </cell>
          <cell r="C517">
            <v>122.15</v>
          </cell>
          <cell r="D517">
            <v>128.4</v>
          </cell>
          <cell r="E517">
            <v>134.97</v>
          </cell>
          <cell r="F517">
            <v>141.87</v>
          </cell>
          <cell r="G517">
            <v>149.12</v>
          </cell>
          <cell r="H517">
            <v>156.75</v>
          </cell>
          <cell r="I517">
            <v>9772.19</v>
          </cell>
          <cell r="J517">
            <v>12539.93</v>
          </cell>
          <cell r="K517">
            <v>21173.08</v>
          </cell>
          <cell r="L517">
            <v>27169.84</v>
          </cell>
        </row>
        <row r="518">
          <cell r="A518">
            <v>743</v>
          </cell>
          <cell r="B518" t="str">
            <v>40 Hours</v>
          </cell>
          <cell r="C518">
            <v>122.76</v>
          </cell>
          <cell r="D518">
            <v>129.04</v>
          </cell>
          <cell r="E518">
            <v>135.63999999999999</v>
          </cell>
          <cell r="F518">
            <v>142.58000000000001</v>
          </cell>
          <cell r="G518">
            <v>149.87</v>
          </cell>
          <cell r="H518">
            <v>157.53</v>
          </cell>
          <cell r="I518">
            <v>9821.0499999999993</v>
          </cell>
          <cell r="J518">
            <v>12602.63</v>
          </cell>
          <cell r="K518">
            <v>21278.94</v>
          </cell>
          <cell r="L518">
            <v>27305.69</v>
          </cell>
        </row>
        <row r="519">
          <cell r="A519">
            <v>744</v>
          </cell>
          <cell r="B519" t="str">
            <v>40 Hours</v>
          </cell>
          <cell r="C519">
            <v>123.38</v>
          </cell>
          <cell r="D519">
            <v>129.69</v>
          </cell>
          <cell r="E519">
            <v>136.32</v>
          </cell>
          <cell r="F519">
            <v>143.29</v>
          </cell>
          <cell r="G519">
            <v>150.62</v>
          </cell>
          <cell r="H519">
            <v>158.32</v>
          </cell>
          <cell r="I519">
            <v>9870.16</v>
          </cell>
          <cell r="J519">
            <v>12665.64</v>
          </cell>
          <cell r="K519">
            <v>21385.34</v>
          </cell>
          <cell r="L519">
            <v>27442.22</v>
          </cell>
        </row>
        <row r="520">
          <cell r="A520">
            <v>745</v>
          </cell>
          <cell r="B520" t="str">
            <v>40 Hours</v>
          </cell>
          <cell r="C520">
            <v>123.99</v>
          </cell>
          <cell r="D520">
            <v>130.33000000000001</v>
          </cell>
          <cell r="E520">
            <v>137</v>
          </cell>
          <cell r="F520">
            <v>144.01</v>
          </cell>
          <cell r="G520">
            <v>151.37</v>
          </cell>
          <cell r="H520">
            <v>159.11000000000001</v>
          </cell>
          <cell r="I520">
            <v>9919.51</v>
          </cell>
          <cell r="J520">
            <v>12728.97</v>
          </cell>
          <cell r="K520">
            <v>21492.26</v>
          </cell>
          <cell r="L520">
            <v>27579.43</v>
          </cell>
        </row>
        <row r="521">
          <cell r="A521">
            <v>746</v>
          </cell>
          <cell r="B521" t="str">
            <v>40 Hours</v>
          </cell>
          <cell r="C521">
            <v>124.61</v>
          </cell>
          <cell r="D521">
            <v>130.99</v>
          </cell>
          <cell r="E521">
            <v>137.69</v>
          </cell>
          <cell r="F521">
            <v>144.72999999999999</v>
          </cell>
          <cell r="G521">
            <v>152.13</v>
          </cell>
          <cell r="H521">
            <v>159.91</v>
          </cell>
          <cell r="I521">
            <v>9969.1</v>
          </cell>
          <cell r="J521">
            <v>12792.61</v>
          </cell>
          <cell r="K521">
            <v>21599.72</v>
          </cell>
          <cell r="L521">
            <v>27717.32</v>
          </cell>
        </row>
        <row r="522">
          <cell r="A522">
            <v>747</v>
          </cell>
          <cell r="B522" t="str">
            <v>40 Hours</v>
          </cell>
          <cell r="C522">
            <v>125.24</v>
          </cell>
          <cell r="D522">
            <v>131.63999999999999</v>
          </cell>
          <cell r="E522">
            <v>138.37</v>
          </cell>
          <cell r="F522">
            <v>145.44999999999999</v>
          </cell>
          <cell r="G522">
            <v>152.88999999999999</v>
          </cell>
          <cell r="H522">
            <v>160.71</v>
          </cell>
          <cell r="I522">
            <v>10018.950000000001</v>
          </cell>
          <cell r="J522">
            <v>12856.57</v>
          </cell>
          <cell r="K522">
            <v>21707.72</v>
          </cell>
          <cell r="L522">
            <v>27855.91</v>
          </cell>
        </row>
        <row r="523">
          <cell r="A523">
            <v>748</v>
          </cell>
          <cell r="B523" t="str">
            <v>40 Hours</v>
          </cell>
          <cell r="C523">
            <v>125.86</v>
          </cell>
          <cell r="D523">
            <v>132.30000000000001</v>
          </cell>
          <cell r="E523">
            <v>139.07</v>
          </cell>
          <cell r="F523">
            <v>146.18</v>
          </cell>
          <cell r="G523">
            <v>153.65</v>
          </cell>
          <cell r="H523">
            <v>161.51</v>
          </cell>
          <cell r="I523">
            <v>10069.040000000001</v>
          </cell>
          <cell r="J523">
            <v>12920.86</v>
          </cell>
          <cell r="K523">
            <v>21816.26</v>
          </cell>
          <cell r="L523">
            <v>27995.19</v>
          </cell>
        </row>
        <row r="524">
          <cell r="A524">
            <v>749</v>
          </cell>
          <cell r="B524" t="str">
            <v>40 Hours</v>
          </cell>
          <cell r="C524">
            <v>126.49</v>
          </cell>
          <cell r="D524">
            <v>132.96</v>
          </cell>
          <cell r="E524">
            <v>139.76</v>
          </cell>
          <cell r="F524">
            <v>146.91</v>
          </cell>
          <cell r="G524">
            <v>154.41999999999999</v>
          </cell>
          <cell r="H524">
            <v>162.32</v>
          </cell>
          <cell r="I524">
            <v>10119.39</v>
          </cell>
          <cell r="J524">
            <v>12985.46</v>
          </cell>
          <cell r="K524">
            <v>21925.34</v>
          </cell>
          <cell r="L524">
            <v>28135.17</v>
          </cell>
        </row>
        <row r="525">
          <cell r="A525">
            <v>750</v>
          </cell>
          <cell r="B525" t="str">
            <v>40 Hours</v>
          </cell>
          <cell r="C525">
            <v>127.12</v>
          </cell>
          <cell r="D525">
            <v>133.63</v>
          </cell>
          <cell r="E525">
            <v>140.46</v>
          </cell>
          <cell r="F525">
            <v>147.63999999999999</v>
          </cell>
          <cell r="G525">
            <v>155.19</v>
          </cell>
          <cell r="H525">
            <v>163.13</v>
          </cell>
          <cell r="I525">
            <v>10169.99</v>
          </cell>
          <cell r="J525">
            <v>13050.39</v>
          </cell>
          <cell r="K525">
            <v>22034.97</v>
          </cell>
          <cell r="L525">
            <v>28275.84</v>
          </cell>
        </row>
        <row r="526">
          <cell r="A526">
            <v>751</v>
          </cell>
          <cell r="B526" t="str">
            <v>40 Hours</v>
          </cell>
          <cell r="C526">
            <v>127.76</v>
          </cell>
          <cell r="D526">
            <v>134.29</v>
          </cell>
          <cell r="E526">
            <v>141.16</v>
          </cell>
          <cell r="F526">
            <v>148.38</v>
          </cell>
          <cell r="G526">
            <v>155.97</v>
          </cell>
          <cell r="H526">
            <v>163.95</v>
          </cell>
          <cell r="I526">
            <v>10220.84</v>
          </cell>
          <cell r="J526">
            <v>13115.64</v>
          </cell>
          <cell r="K526">
            <v>22145.14</v>
          </cell>
          <cell r="L526">
            <v>28417.22</v>
          </cell>
        </row>
        <row r="527">
          <cell r="A527">
            <v>752</v>
          </cell>
          <cell r="B527" t="str">
            <v>40 Hours</v>
          </cell>
          <cell r="C527">
            <v>128.4</v>
          </cell>
          <cell r="D527">
            <v>134.97</v>
          </cell>
          <cell r="E527">
            <v>141.87</v>
          </cell>
          <cell r="F527">
            <v>149.12</v>
          </cell>
          <cell r="G527">
            <v>156.75</v>
          </cell>
          <cell r="H527">
            <v>164.77</v>
          </cell>
          <cell r="I527">
            <v>10271.94</v>
          </cell>
          <cell r="J527">
            <v>13181.22</v>
          </cell>
          <cell r="K527">
            <v>22255.87</v>
          </cell>
          <cell r="L527">
            <v>28559.31</v>
          </cell>
        </row>
        <row r="528">
          <cell r="A528">
            <v>753</v>
          </cell>
          <cell r="B528" t="str">
            <v>40 Hours</v>
          </cell>
          <cell r="C528">
            <v>129.04</v>
          </cell>
          <cell r="D528">
            <v>135.63999999999999</v>
          </cell>
          <cell r="E528">
            <v>142.58000000000001</v>
          </cell>
          <cell r="F528">
            <v>149.87</v>
          </cell>
          <cell r="G528">
            <v>157.53</v>
          </cell>
          <cell r="H528">
            <v>165.59</v>
          </cell>
          <cell r="I528">
            <v>10323.299999999999</v>
          </cell>
          <cell r="J528">
            <v>13247.12</v>
          </cell>
          <cell r="K528">
            <v>22367.15</v>
          </cell>
          <cell r="L528">
            <v>28702.1</v>
          </cell>
        </row>
        <row r="529">
          <cell r="A529">
            <v>754</v>
          </cell>
          <cell r="B529" t="str">
            <v>40 Hours</v>
          </cell>
          <cell r="C529">
            <v>129.69</v>
          </cell>
          <cell r="D529">
            <v>136.32</v>
          </cell>
          <cell r="E529">
            <v>143.29</v>
          </cell>
          <cell r="F529">
            <v>150.62</v>
          </cell>
          <cell r="G529">
            <v>158.32</v>
          </cell>
          <cell r="H529">
            <v>166.42</v>
          </cell>
          <cell r="I529">
            <v>10374.92</v>
          </cell>
          <cell r="J529">
            <v>13313.36</v>
          </cell>
          <cell r="K529">
            <v>22478.99</v>
          </cell>
          <cell r="L529">
            <v>28845.61</v>
          </cell>
        </row>
        <row r="530">
          <cell r="A530">
            <v>755</v>
          </cell>
          <cell r="B530" t="str">
            <v>40 Hours</v>
          </cell>
          <cell r="C530">
            <v>130.33000000000001</v>
          </cell>
          <cell r="D530">
            <v>137</v>
          </cell>
          <cell r="E530">
            <v>144.01</v>
          </cell>
          <cell r="F530">
            <v>151.37</v>
          </cell>
          <cell r="G530">
            <v>159.11000000000001</v>
          </cell>
          <cell r="H530">
            <v>167.25</v>
          </cell>
          <cell r="I530">
            <v>10426.790000000001</v>
          </cell>
          <cell r="J530">
            <v>13379.93</v>
          </cell>
          <cell r="K530">
            <v>22591.38</v>
          </cell>
          <cell r="L530">
            <v>28989.84</v>
          </cell>
        </row>
        <row r="531">
          <cell r="A531">
            <v>756</v>
          </cell>
          <cell r="B531" t="str">
            <v>40 Hours</v>
          </cell>
          <cell r="C531">
            <v>130.99</v>
          </cell>
          <cell r="D531">
            <v>137.69</v>
          </cell>
          <cell r="E531">
            <v>144.72999999999999</v>
          </cell>
          <cell r="F531">
            <v>152.13</v>
          </cell>
          <cell r="G531">
            <v>159.91</v>
          </cell>
          <cell r="H531">
            <v>168.09</v>
          </cell>
          <cell r="I531">
            <v>10478.92</v>
          </cell>
          <cell r="J531">
            <v>13446.83</v>
          </cell>
          <cell r="K531">
            <v>22704.34</v>
          </cell>
          <cell r="L531">
            <v>29134.79</v>
          </cell>
        </row>
        <row r="532">
          <cell r="A532">
            <v>757</v>
          </cell>
          <cell r="B532" t="str">
            <v>40 Hours</v>
          </cell>
          <cell r="C532">
            <v>131.63999999999999</v>
          </cell>
          <cell r="D532">
            <v>138.37</v>
          </cell>
          <cell r="E532">
            <v>145.44999999999999</v>
          </cell>
          <cell r="F532">
            <v>152.88999999999999</v>
          </cell>
          <cell r="G532">
            <v>160.71</v>
          </cell>
          <cell r="H532">
            <v>168.93</v>
          </cell>
          <cell r="I532">
            <v>10531.32</v>
          </cell>
          <cell r="J532">
            <v>13514.06</v>
          </cell>
          <cell r="K532">
            <v>22817.86</v>
          </cell>
          <cell r="L532">
            <v>29280.47</v>
          </cell>
        </row>
        <row r="533">
          <cell r="A533">
            <v>758</v>
          </cell>
          <cell r="B533" t="str">
            <v>40 Hours</v>
          </cell>
          <cell r="C533">
            <v>132.30000000000001</v>
          </cell>
          <cell r="D533">
            <v>139.07</v>
          </cell>
          <cell r="E533">
            <v>146.18</v>
          </cell>
          <cell r="F533">
            <v>153.65</v>
          </cell>
          <cell r="G533">
            <v>161.51</v>
          </cell>
          <cell r="H533">
            <v>169.77</v>
          </cell>
          <cell r="I533">
            <v>10583.98</v>
          </cell>
          <cell r="J533">
            <v>13581.63</v>
          </cell>
          <cell r="K533">
            <v>22931.95</v>
          </cell>
          <cell r="L533">
            <v>29426.87</v>
          </cell>
        </row>
        <row r="534">
          <cell r="A534">
            <v>759</v>
          </cell>
          <cell r="B534" t="str">
            <v>40 Hours</v>
          </cell>
          <cell r="C534">
            <v>132.96</v>
          </cell>
          <cell r="D534">
            <v>139.76</v>
          </cell>
          <cell r="E534">
            <v>146.91</v>
          </cell>
          <cell r="F534">
            <v>154.41999999999999</v>
          </cell>
          <cell r="G534">
            <v>162.32</v>
          </cell>
          <cell r="H534">
            <v>170.62</v>
          </cell>
          <cell r="I534">
            <v>10636.9</v>
          </cell>
          <cell r="J534">
            <v>13649.54</v>
          </cell>
          <cell r="K534">
            <v>23046.61</v>
          </cell>
          <cell r="L534">
            <v>29574</v>
          </cell>
        </row>
        <row r="535">
          <cell r="A535">
            <v>760</v>
          </cell>
          <cell r="B535" t="str">
            <v>40 Hours</v>
          </cell>
          <cell r="C535">
            <v>133.63</v>
          </cell>
          <cell r="D535">
            <v>140.46</v>
          </cell>
          <cell r="E535">
            <v>147.63999999999999</v>
          </cell>
          <cell r="F535">
            <v>155.19</v>
          </cell>
          <cell r="G535">
            <v>163.13</v>
          </cell>
          <cell r="H535">
            <v>171.47</v>
          </cell>
          <cell r="I535">
            <v>10690.08</v>
          </cell>
          <cell r="J535">
            <v>13717.79</v>
          </cell>
          <cell r="K535">
            <v>23161.84</v>
          </cell>
          <cell r="L535">
            <v>29721.87</v>
          </cell>
        </row>
        <row r="536">
          <cell r="A536">
            <v>761</v>
          </cell>
          <cell r="B536" t="str">
            <v>40 Hours</v>
          </cell>
          <cell r="C536">
            <v>134.29</v>
          </cell>
          <cell r="D536">
            <v>141.16</v>
          </cell>
          <cell r="E536">
            <v>148.38</v>
          </cell>
          <cell r="F536">
            <v>155.97</v>
          </cell>
          <cell r="G536">
            <v>163.95</v>
          </cell>
          <cell r="H536">
            <v>172.33</v>
          </cell>
          <cell r="I536">
            <v>10743.53</v>
          </cell>
          <cell r="J536">
            <v>13786.38</v>
          </cell>
          <cell r="K536">
            <v>23277.65</v>
          </cell>
          <cell r="L536">
            <v>29870.48</v>
          </cell>
        </row>
        <row r="537">
          <cell r="A537">
            <v>762</v>
          </cell>
          <cell r="B537" t="str">
            <v>40 Hours</v>
          </cell>
          <cell r="C537">
            <v>134.97</v>
          </cell>
          <cell r="D537">
            <v>141.87</v>
          </cell>
          <cell r="E537">
            <v>149.12</v>
          </cell>
          <cell r="F537">
            <v>156.75</v>
          </cell>
          <cell r="G537">
            <v>164.77</v>
          </cell>
          <cell r="H537">
            <v>173.19</v>
          </cell>
          <cell r="I537">
            <v>10797.25</v>
          </cell>
          <cell r="J537">
            <v>13855.31</v>
          </cell>
          <cell r="K537">
            <v>23394.04</v>
          </cell>
          <cell r="L537">
            <v>30019.83</v>
          </cell>
        </row>
        <row r="538">
          <cell r="A538">
            <v>763</v>
          </cell>
          <cell r="B538" t="str">
            <v>40 Hours</v>
          </cell>
          <cell r="C538">
            <v>135.63999999999999</v>
          </cell>
          <cell r="D538">
            <v>142.58000000000001</v>
          </cell>
          <cell r="E538">
            <v>149.87</v>
          </cell>
          <cell r="F538">
            <v>157.53</v>
          </cell>
          <cell r="G538">
            <v>165.59</v>
          </cell>
          <cell r="H538">
            <v>174.06</v>
          </cell>
          <cell r="I538">
            <v>10851.23</v>
          </cell>
          <cell r="J538">
            <v>13924.58</v>
          </cell>
          <cell r="K538">
            <v>23511.01</v>
          </cell>
          <cell r="L538">
            <v>30169.93</v>
          </cell>
        </row>
        <row r="539">
          <cell r="A539">
            <v>764</v>
          </cell>
          <cell r="B539" t="str">
            <v>40 Hours</v>
          </cell>
          <cell r="C539">
            <v>136.32</v>
          </cell>
          <cell r="D539">
            <v>143.29</v>
          </cell>
          <cell r="E539">
            <v>150.62</v>
          </cell>
          <cell r="F539">
            <v>158.32</v>
          </cell>
          <cell r="G539">
            <v>166.42</v>
          </cell>
          <cell r="H539">
            <v>174.93</v>
          </cell>
          <cell r="I539">
            <v>10905.49</v>
          </cell>
          <cell r="J539">
            <v>13994.21</v>
          </cell>
          <cell r="K539">
            <v>23628.560000000001</v>
          </cell>
          <cell r="L539">
            <v>30320.78</v>
          </cell>
        </row>
        <row r="540">
          <cell r="A540">
            <v>765</v>
          </cell>
          <cell r="B540" t="str">
            <v>40 Hours</v>
          </cell>
          <cell r="C540">
            <v>137</v>
          </cell>
          <cell r="D540">
            <v>144.01</v>
          </cell>
          <cell r="E540">
            <v>151.37</v>
          </cell>
          <cell r="F540">
            <v>159.11000000000001</v>
          </cell>
          <cell r="G540">
            <v>167.25</v>
          </cell>
          <cell r="H540">
            <v>175.8</v>
          </cell>
          <cell r="I540">
            <v>10960.02</v>
          </cell>
          <cell r="J540">
            <v>14064.18</v>
          </cell>
          <cell r="K540">
            <v>23746.71</v>
          </cell>
          <cell r="L540">
            <v>30472.39</v>
          </cell>
        </row>
        <row r="541">
          <cell r="A541">
            <v>766</v>
          </cell>
          <cell r="B541" t="str">
            <v>40 Hours</v>
          </cell>
          <cell r="C541">
            <v>137.69</v>
          </cell>
          <cell r="D541">
            <v>144.72999999999999</v>
          </cell>
          <cell r="E541">
            <v>152.13</v>
          </cell>
          <cell r="F541">
            <v>159.91</v>
          </cell>
          <cell r="G541">
            <v>168.09</v>
          </cell>
          <cell r="H541">
            <v>176.68</v>
          </cell>
          <cell r="I541">
            <v>11014.82</v>
          </cell>
          <cell r="J541">
            <v>14134.5</v>
          </cell>
          <cell r="K541">
            <v>23865.439999999999</v>
          </cell>
          <cell r="L541">
            <v>30624.75</v>
          </cell>
        </row>
        <row r="542">
          <cell r="A542">
            <v>767</v>
          </cell>
          <cell r="B542" t="str">
            <v>40 Hours</v>
          </cell>
          <cell r="C542">
            <v>138.37</v>
          </cell>
          <cell r="D542">
            <v>145.44999999999999</v>
          </cell>
          <cell r="E542">
            <v>152.88999999999999</v>
          </cell>
          <cell r="F542">
            <v>160.71</v>
          </cell>
          <cell r="G542">
            <v>168.93</v>
          </cell>
          <cell r="H542">
            <v>177.56</v>
          </cell>
          <cell r="I542">
            <v>11069.89</v>
          </cell>
          <cell r="J542">
            <v>14205.17</v>
          </cell>
          <cell r="K542">
            <v>23984.77</v>
          </cell>
          <cell r="L542">
            <v>30777.87</v>
          </cell>
        </row>
        <row r="543">
          <cell r="A543">
            <v>768</v>
          </cell>
          <cell r="B543" t="str">
            <v>40 Hours</v>
          </cell>
          <cell r="C543">
            <v>139.07</v>
          </cell>
          <cell r="D543">
            <v>146.18</v>
          </cell>
          <cell r="E543">
            <v>153.65</v>
          </cell>
          <cell r="F543">
            <v>161.51</v>
          </cell>
          <cell r="G543">
            <v>169.77</v>
          </cell>
          <cell r="H543">
            <v>178.45</v>
          </cell>
          <cell r="I543">
            <v>11125.24</v>
          </cell>
          <cell r="J543">
            <v>14276.2</v>
          </cell>
          <cell r="K543">
            <v>24104.69</v>
          </cell>
          <cell r="L543">
            <v>30931.759999999998</v>
          </cell>
        </row>
        <row r="544">
          <cell r="A544">
            <v>769</v>
          </cell>
          <cell r="B544" t="str">
            <v>40 Hours</v>
          </cell>
          <cell r="C544">
            <v>139.76</v>
          </cell>
          <cell r="D544">
            <v>146.91</v>
          </cell>
          <cell r="E544">
            <v>154.41999999999999</v>
          </cell>
          <cell r="F544">
            <v>162.32</v>
          </cell>
          <cell r="G544">
            <v>170.62</v>
          </cell>
          <cell r="H544">
            <v>179.34</v>
          </cell>
          <cell r="I544">
            <v>11180.87</v>
          </cell>
          <cell r="J544">
            <v>14347.58</v>
          </cell>
          <cell r="K544">
            <v>24225.21</v>
          </cell>
          <cell r="L544">
            <v>31086.42</v>
          </cell>
        </row>
        <row r="545">
          <cell r="A545">
            <v>770</v>
          </cell>
          <cell r="B545" t="str">
            <v>40 Hours</v>
          </cell>
          <cell r="C545">
            <v>140.46</v>
          </cell>
          <cell r="D545">
            <v>147.63999999999999</v>
          </cell>
          <cell r="E545">
            <v>155.19</v>
          </cell>
          <cell r="F545">
            <v>163.13</v>
          </cell>
          <cell r="G545">
            <v>171.47</v>
          </cell>
          <cell r="H545">
            <v>180.24</v>
          </cell>
          <cell r="I545">
            <v>11236.77</v>
          </cell>
          <cell r="J545">
            <v>14419.32</v>
          </cell>
          <cell r="K545">
            <v>24346.34</v>
          </cell>
          <cell r="L545">
            <v>31241.85</v>
          </cell>
        </row>
        <row r="546">
          <cell r="A546">
            <v>771</v>
          </cell>
          <cell r="B546" t="str">
            <v>40 Hours</v>
          </cell>
          <cell r="C546">
            <v>141.16</v>
          </cell>
          <cell r="D546">
            <v>148.38</v>
          </cell>
          <cell r="E546">
            <v>155.97</v>
          </cell>
          <cell r="F546">
            <v>163.95</v>
          </cell>
          <cell r="G546">
            <v>172.33</v>
          </cell>
          <cell r="H546">
            <v>181.14</v>
          </cell>
          <cell r="I546">
            <v>11292.96</v>
          </cell>
          <cell r="J546">
            <v>14491.41</v>
          </cell>
          <cell r="K546">
            <v>24468.07</v>
          </cell>
          <cell r="L546">
            <v>31398.06</v>
          </cell>
        </row>
        <row r="547">
          <cell r="A547">
            <v>772</v>
          </cell>
          <cell r="B547" t="str">
            <v>40 Hours</v>
          </cell>
          <cell r="C547">
            <v>141.87</v>
          </cell>
          <cell r="D547">
            <v>149.12</v>
          </cell>
          <cell r="E547">
            <v>156.75</v>
          </cell>
          <cell r="F547">
            <v>164.77</v>
          </cell>
          <cell r="G547">
            <v>173.19</v>
          </cell>
          <cell r="H547">
            <v>182.05</v>
          </cell>
          <cell r="I547">
            <v>11349.42</v>
          </cell>
          <cell r="J547">
            <v>14563.87</v>
          </cell>
          <cell r="K547">
            <v>24590.41</v>
          </cell>
          <cell r="L547">
            <v>31555.05</v>
          </cell>
        </row>
        <row r="548">
          <cell r="A548">
            <v>773</v>
          </cell>
          <cell r="B548" t="str">
            <v>40 Hours</v>
          </cell>
          <cell r="C548">
            <v>142.58000000000001</v>
          </cell>
          <cell r="D548">
            <v>149.87</v>
          </cell>
          <cell r="E548">
            <v>157.53</v>
          </cell>
          <cell r="F548">
            <v>165.59</v>
          </cell>
          <cell r="G548">
            <v>174.06</v>
          </cell>
          <cell r="H548">
            <v>182.96</v>
          </cell>
          <cell r="I548">
            <v>11406.17</v>
          </cell>
          <cell r="J548">
            <v>14636.69</v>
          </cell>
          <cell r="K548">
            <v>24713.360000000001</v>
          </cell>
          <cell r="L548">
            <v>31712.83</v>
          </cell>
        </row>
        <row r="549">
          <cell r="A549">
            <v>774</v>
          </cell>
          <cell r="B549" t="str">
            <v>40 Hours</v>
          </cell>
          <cell r="C549">
            <v>143.29</v>
          </cell>
          <cell r="D549">
            <v>150.62</v>
          </cell>
          <cell r="E549">
            <v>158.32</v>
          </cell>
          <cell r="F549">
            <v>166.42</v>
          </cell>
          <cell r="G549">
            <v>174.93</v>
          </cell>
          <cell r="H549">
            <v>183.87</v>
          </cell>
          <cell r="I549">
            <v>11463.2</v>
          </cell>
          <cell r="J549">
            <v>14709.87</v>
          </cell>
          <cell r="K549">
            <v>24836.93</v>
          </cell>
          <cell r="L549">
            <v>31871.39</v>
          </cell>
        </row>
        <row r="550">
          <cell r="A550">
            <v>775</v>
          </cell>
          <cell r="B550" t="str">
            <v>40 Hours</v>
          </cell>
          <cell r="C550">
            <v>144.01</v>
          </cell>
          <cell r="D550">
            <v>151.37</v>
          </cell>
          <cell r="E550">
            <v>159.11000000000001</v>
          </cell>
          <cell r="F550">
            <v>167.25</v>
          </cell>
          <cell r="G550">
            <v>175.8</v>
          </cell>
          <cell r="H550">
            <v>184.79</v>
          </cell>
          <cell r="I550">
            <v>11520.52</v>
          </cell>
          <cell r="J550">
            <v>14783.42</v>
          </cell>
          <cell r="K550">
            <v>24961.119999999999</v>
          </cell>
          <cell r="L550">
            <v>32030.75</v>
          </cell>
        </row>
        <row r="551">
          <cell r="A551">
            <v>776</v>
          </cell>
          <cell r="B551" t="str">
            <v>40 Hours</v>
          </cell>
          <cell r="C551">
            <v>144.72999999999999</v>
          </cell>
          <cell r="D551">
            <v>152.13</v>
          </cell>
          <cell r="E551">
            <v>159.91</v>
          </cell>
          <cell r="F551">
            <v>168.09</v>
          </cell>
          <cell r="G551">
            <v>176.68</v>
          </cell>
          <cell r="H551">
            <v>185.72</v>
          </cell>
          <cell r="I551">
            <v>11578.12</v>
          </cell>
          <cell r="J551">
            <v>14857.34</v>
          </cell>
          <cell r="K551">
            <v>25085.919999999998</v>
          </cell>
          <cell r="L551">
            <v>32190.9</v>
          </cell>
        </row>
        <row r="552">
          <cell r="A552">
            <v>777</v>
          </cell>
          <cell r="B552" t="str">
            <v>40 Hours</v>
          </cell>
          <cell r="C552">
            <v>145.44999999999999</v>
          </cell>
          <cell r="D552">
            <v>152.88999999999999</v>
          </cell>
          <cell r="E552">
            <v>160.71</v>
          </cell>
          <cell r="F552">
            <v>168.93</v>
          </cell>
          <cell r="G552">
            <v>177.56</v>
          </cell>
          <cell r="H552">
            <v>186.65</v>
          </cell>
          <cell r="I552">
            <v>11636.01</v>
          </cell>
          <cell r="J552">
            <v>14931.63</v>
          </cell>
          <cell r="K552">
            <v>25211.35</v>
          </cell>
          <cell r="L552">
            <v>32351.86</v>
          </cell>
        </row>
        <row r="553">
          <cell r="A553">
            <v>778</v>
          </cell>
          <cell r="B553" t="str">
            <v>40 Hours</v>
          </cell>
          <cell r="C553">
            <v>146.18</v>
          </cell>
          <cell r="D553">
            <v>153.65</v>
          </cell>
          <cell r="E553">
            <v>161.51</v>
          </cell>
          <cell r="F553">
            <v>169.77</v>
          </cell>
          <cell r="G553">
            <v>178.45</v>
          </cell>
          <cell r="H553">
            <v>187.58</v>
          </cell>
          <cell r="I553">
            <v>11694.19</v>
          </cell>
          <cell r="J553">
            <v>15006.28</v>
          </cell>
          <cell r="K553">
            <v>25337.41</v>
          </cell>
          <cell r="L553">
            <v>32513.62</v>
          </cell>
        </row>
        <row r="554">
          <cell r="A554">
            <v>779</v>
          </cell>
          <cell r="B554" t="str">
            <v>40 Hours</v>
          </cell>
          <cell r="C554">
            <v>146.91</v>
          </cell>
          <cell r="D554">
            <v>154.41999999999999</v>
          </cell>
          <cell r="E554">
            <v>162.32</v>
          </cell>
          <cell r="F554">
            <v>170.62</v>
          </cell>
          <cell r="G554">
            <v>179.34</v>
          </cell>
          <cell r="H554">
            <v>188.52</v>
          </cell>
          <cell r="I554">
            <v>11752.66</v>
          </cell>
          <cell r="J554">
            <v>15081.32</v>
          </cell>
          <cell r="K554">
            <v>25464.1</v>
          </cell>
          <cell r="L554">
            <v>32676.18</v>
          </cell>
        </row>
        <row r="555">
          <cell r="A555">
            <v>780</v>
          </cell>
          <cell r="B555" t="str">
            <v>40 Hours</v>
          </cell>
          <cell r="C555">
            <v>147.63999999999999</v>
          </cell>
          <cell r="D555">
            <v>155.19</v>
          </cell>
          <cell r="E555">
            <v>163.13</v>
          </cell>
          <cell r="F555">
            <v>171.47</v>
          </cell>
          <cell r="G555">
            <v>180.24</v>
          </cell>
          <cell r="H555">
            <v>189.46</v>
          </cell>
          <cell r="I555">
            <v>11811.42</v>
          </cell>
          <cell r="J555">
            <v>15156.72</v>
          </cell>
          <cell r="K555">
            <v>25591.42</v>
          </cell>
          <cell r="L555">
            <v>32839.57</v>
          </cell>
        </row>
        <row r="556">
          <cell r="A556">
            <v>781</v>
          </cell>
          <cell r="B556" t="str">
            <v>40 Hours</v>
          </cell>
          <cell r="C556">
            <v>148.38</v>
          </cell>
          <cell r="D556">
            <v>155.97</v>
          </cell>
          <cell r="E556">
            <v>163.95</v>
          </cell>
          <cell r="F556">
            <v>172.33</v>
          </cell>
          <cell r="G556">
            <v>181.14</v>
          </cell>
          <cell r="H556">
            <v>190.41</v>
          </cell>
          <cell r="I556">
            <v>11870.48</v>
          </cell>
          <cell r="J556">
            <v>15232.51</v>
          </cell>
          <cell r="K556">
            <v>25719.37</v>
          </cell>
          <cell r="L556">
            <v>33003.760000000002</v>
          </cell>
        </row>
        <row r="557">
          <cell r="A557">
            <v>782</v>
          </cell>
          <cell r="B557" t="str">
            <v>40 Hours</v>
          </cell>
          <cell r="C557">
            <v>149.12</v>
          </cell>
          <cell r="D557">
            <v>156.75</v>
          </cell>
          <cell r="E557">
            <v>164.77</v>
          </cell>
          <cell r="F557">
            <v>173.19</v>
          </cell>
          <cell r="G557">
            <v>182.05</v>
          </cell>
          <cell r="H557">
            <v>191.36</v>
          </cell>
          <cell r="I557">
            <v>11929.83</v>
          </cell>
          <cell r="J557">
            <v>15308.67</v>
          </cell>
          <cell r="K557">
            <v>25847.97</v>
          </cell>
          <cell r="L557">
            <v>33168.78</v>
          </cell>
        </row>
        <row r="558">
          <cell r="A558">
            <v>783</v>
          </cell>
          <cell r="B558" t="str">
            <v>40 Hours</v>
          </cell>
          <cell r="C558">
            <v>149.87</v>
          </cell>
          <cell r="D558">
            <v>157.53</v>
          </cell>
          <cell r="E558">
            <v>165.59</v>
          </cell>
          <cell r="F558">
            <v>174.06</v>
          </cell>
          <cell r="G558">
            <v>182.96</v>
          </cell>
          <cell r="H558">
            <v>192.32</v>
          </cell>
          <cell r="I558">
            <v>11989.48</v>
          </cell>
          <cell r="J558">
            <v>15385.21</v>
          </cell>
          <cell r="K558">
            <v>25977.21</v>
          </cell>
          <cell r="L558">
            <v>33334.629999999997</v>
          </cell>
        </row>
        <row r="559">
          <cell r="A559">
            <v>784</v>
          </cell>
          <cell r="B559" t="str">
            <v>40 Hours</v>
          </cell>
          <cell r="C559">
            <v>150.62</v>
          </cell>
          <cell r="D559">
            <v>158.32</v>
          </cell>
          <cell r="E559">
            <v>166.42</v>
          </cell>
          <cell r="F559">
            <v>174.93</v>
          </cell>
          <cell r="G559">
            <v>183.87</v>
          </cell>
          <cell r="H559">
            <v>193.28</v>
          </cell>
          <cell r="I559">
            <v>12049.43</v>
          </cell>
          <cell r="J559">
            <v>15462.14</v>
          </cell>
          <cell r="K559">
            <v>26107.1</v>
          </cell>
          <cell r="L559">
            <v>33501.300000000003</v>
          </cell>
        </row>
        <row r="560">
          <cell r="A560">
            <v>785</v>
          </cell>
          <cell r="B560" t="str">
            <v>40 Hours</v>
          </cell>
          <cell r="C560">
            <v>151.37</v>
          </cell>
          <cell r="D560">
            <v>159.11000000000001</v>
          </cell>
          <cell r="E560">
            <v>167.25</v>
          </cell>
          <cell r="F560">
            <v>175.8</v>
          </cell>
          <cell r="G560">
            <v>184.79</v>
          </cell>
          <cell r="H560">
            <v>194.24</v>
          </cell>
          <cell r="I560">
            <v>12109.68</v>
          </cell>
          <cell r="J560">
            <v>15539.45</v>
          </cell>
          <cell r="K560">
            <v>26237.63</v>
          </cell>
          <cell r="L560">
            <v>33668.81</v>
          </cell>
        </row>
        <row r="561">
          <cell r="A561">
            <v>786</v>
          </cell>
          <cell r="B561" t="str">
            <v>40 Hours</v>
          </cell>
          <cell r="C561">
            <v>152.13</v>
          </cell>
          <cell r="D561">
            <v>159.91</v>
          </cell>
          <cell r="E561">
            <v>168.09</v>
          </cell>
          <cell r="F561">
            <v>176.68</v>
          </cell>
          <cell r="G561">
            <v>185.72</v>
          </cell>
          <cell r="H561">
            <v>195.21</v>
          </cell>
          <cell r="I561">
            <v>12170.22</v>
          </cell>
          <cell r="J561">
            <v>15617.15</v>
          </cell>
          <cell r="K561">
            <v>26368.82</v>
          </cell>
          <cell r="L561">
            <v>33837.15</v>
          </cell>
        </row>
        <row r="562">
          <cell r="A562">
            <v>787</v>
          </cell>
          <cell r="B562" t="str">
            <v>40 Hours</v>
          </cell>
          <cell r="C562">
            <v>152.88999999999999</v>
          </cell>
          <cell r="D562">
            <v>160.71</v>
          </cell>
          <cell r="E562">
            <v>168.93</v>
          </cell>
          <cell r="F562">
            <v>177.56</v>
          </cell>
          <cell r="G562">
            <v>186.65</v>
          </cell>
          <cell r="H562">
            <v>196.19</v>
          </cell>
          <cell r="I562">
            <v>12231.08</v>
          </cell>
          <cell r="J562">
            <v>15695.23</v>
          </cell>
          <cell r="K562">
            <v>26500.66</v>
          </cell>
          <cell r="L562">
            <v>34006.339999999997</v>
          </cell>
        </row>
        <row r="563">
          <cell r="A563">
            <v>788</v>
          </cell>
          <cell r="B563" t="str">
            <v>40 Hours</v>
          </cell>
          <cell r="C563">
            <v>153.65</v>
          </cell>
          <cell r="D563">
            <v>161.51</v>
          </cell>
          <cell r="E563">
            <v>169.77</v>
          </cell>
          <cell r="F563">
            <v>178.45</v>
          </cell>
          <cell r="G563">
            <v>187.58</v>
          </cell>
          <cell r="H563">
            <v>197.17</v>
          </cell>
          <cell r="I563">
            <v>12292.23</v>
          </cell>
          <cell r="J563">
            <v>15773.71</v>
          </cell>
          <cell r="K563">
            <v>26633.17</v>
          </cell>
          <cell r="L563">
            <v>34176.370000000003</v>
          </cell>
        </row>
        <row r="564">
          <cell r="A564">
            <v>789</v>
          </cell>
          <cell r="B564" t="str">
            <v>40 Hours</v>
          </cell>
          <cell r="C564">
            <v>154.41999999999999</v>
          </cell>
          <cell r="D564">
            <v>162.32</v>
          </cell>
          <cell r="E564">
            <v>170.62</v>
          </cell>
          <cell r="F564">
            <v>179.34</v>
          </cell>
          <cell r="G564">
            <v>188.52</v>
          </cell>
          <cell r="H564">
            <v>198.16</v>
          </cell>
          <cell r="I564">
            <v>12353.69</v>
          </cell>
          <cell r="J564">
            <v>15852.58</v>
          </cell>
          <cell r="K564">
            <v>26766.33</v>
          </cell>
          <cell r="L564">
            <v>34347.25</v>
          </cell>
        </row>
        <row r="565">
          <cell r="A565">
            <v>790</v>
          </cell>
          <cell r="B565" t="str">
            <v>40 Hours</v>
          </cell>
          <cell r="C565">
            <v>155.19</v>
          </cell>
          <cell r="D565">
            <v>163.13</v>
          </cell>
          <cell r="E565">
            <v>171.47</v>
          </cell>
          <cell r="F565">
            <v>180.24</v>
          </cell>
          <cell r="G565">
            <v>189.46</v>
          </cell>
          <cell r="H565">
            <v>199.15</v>
          </cell>
          <cell r="I565">
            <v>12415.46</v>
          </cell>
          <cell r="J565">
            <v>15931.84</v>
          </cell>
          <cell r="K565">
            <v>26900.16</v>
          </cell>
          <cell r="L565">
            <v>34518.99</v>
          </cell>
        </row>
        <row r="566">
          <cell r="A566">
            <v>791</v>
          </cell>
          <cell r="B566" t="str">
            <v>40 Hours</v>
          </cell>
          <cell r="C566">
            <v>155.97</v>
          </cell>
          <cell r="D566">
            <v>163.95</v>
          </cell>
          <cell r="E566">
            <v>172.33</v>
          </cell>
          <cell r="F566">
            <v>181.14</v>
          </cell>
          <cell r="G566">
            <v>190.41</v>
          </cell>
          <cell r="H566">
            <v>200.14</v>
          </cell>
          <cell r="I566">
            <v>12477.54</v>
          </cell>
          <cell r="J566">
            <v>16011.5</v>
          </cell>
          <cell r="K566">
            <v>27034.67</v>
          </cell>
          <cell r="L566">
            <v>34691.58</v>
          </cell>
        </row>
        <row r="567">
          <cell r="A567">
            <v>792</v>
          </cell>
          <cell r="B567" t="str">
            <v>40 Hours</v>
          </cell>
          <cell r="C567">
            <v>156.75</v>
          </cell>
          <cell r="D567">
            <v>164.77</v>
          </cell>
          <cell r="E567">
            <v>173.19</v>
          </cell>
          <cell r="F567">
            <v>182.05</v>
          </cell>
          <cell r="G567">
            <v>191.36</v>
          </cell>
          <cell r="H567">
            <v>201.14</v>
          </cell>
          <cell r="I567">
            <v>12539.93</v>
          </cell>
          <cell r="J567">
            <v>16091.56</v>
          </cell>
          <cell r="K567">
            <v>27169.84</v>
          </cell>
          <cell r="L567">
            <v>34865.040000000001</v>
          </cell>
        </row>
        <row r="568">
          <cell r="A568">
            <v>793</v>
          </cell>
          <cell r="B568" t="str">
            <v>40 Hours</v>
          </cell>
          <cell r="C568">
            <v>157.53</v>
          </cell>
          <cell r="D568">
            <v>165.59</v>
          </cell>
          <cell r="E568">
            <v>174.06</v>
          </cell>
          <cell r="F568">
            <v>182.96</v>
          </cell>
          <cell r="G568">
            <v>192.32</v>
          </cell>
          <cell r="H568">
            <v>202.15</v>
          </cell>
          <cell r="I568">
            <v>12602.63</v>
          </cell>
          <cell r="J568">
            <v>16172.01</v>
          </cell>
          <cell r="K568">
            <v>27305.69</v>
          </cell>
          <cell r="L568">
            <v>35039.360000000001</v>
          </cell>
        </row>
        <row r="569">
          <cell r="A569">
            <v>794</v>
          </cell>
          <cell r="B569" t="str">
            <v>40 Hours</v>
          </cell>
          <cell r="C569">
            <v>158.32</v>
          </cell>
          <cell r="D569">
            <v>166.42</v>
          </cell>
          <cell r="E569">
            <v>174.93</v>
          </cell>
          <cell r="F569">
            <v>183.87</v>
          </cell>
          <cell r="G569">
            <v>193.28</v>
          </cell>
          <cell r="H569">
            <v>203.16</v>
          </cell>
          <cell r="I569">
            <v>12665.64</v>
          </cell>
          <cell r="J569">
            <v>16252.87</v>
          </cell>
          <cell r="K569">
            <v>27442.22</v>
          </cell>
          <cell r="L569">
            <v>35214.559999999998</v>
          </cell>
        </row>
        <row r="570">
          <cell r="A570">
            <v>795</v>
          </cell>
          <cell r="B570" t="str">
            <v>40 Hours</v>
          </cell>
          <cell r="C570">
            <v>159.11000000000001</v>
          </cell>
          <cell r="D570">
            <v>167.25</v>
          </cell>
          <cell r="E570">
            <v>175.8</v>
          </cell>
          <cell r="F570">
            <v>184.79</v>
          </cell>
          <cell r="G570">
            <v>194.24</v>
          </cell>
          <cell r="H570">
            <v>204.18</v>
          </cell>
          <cell r="I570">
            <v>12728.97</v>
          </cell>
          <cell r="J570">
            <v>16334.14</v>
          </cell>
          <cell r="K570">
            <v>27579.43</v>
          </cell>
          <cell r="L570">
            <v>35390.629999999997</v>
          </cell>
        </row>
        <row r="571">
          <cell r="A571">
            <v>796</v>
          </cell>
          <cell r="B571" t="str">
            <v>40 Hours</v>
          </cell>
          <cell r="C571">
            <v>159.91</v>
          </cell>
          <cell r="D571">
            <v>168.09</v>
          </cell>
          <cell r="E571">
            <v>176.68</v>
          </cell>
          <cell r="F571">
            <v>185.72</v>
          </cell>
          <cell r="G571">
            <v>195.21</v>
          </cell>
          <cell r="H571">
            <v>205.2</v>
          </cell>
          <cell r="I571">
            <v>12792.61</v>
          </cell>
          <cell r="J571">
            <v>16415.810000000001</v>
          </cell>
          <cell r="K571">
            <v>27717.32</v>
          </cell>
          <cell r="L571">
            <v>35567.589999999997</v>
          </cell>
        </row>
        <row r="572">
          <cell r="A572">
            <v>797</v>
          </cell>
          <cell r="B572" t="str">
            <v>40 Hours</v>
          </cell>
          <cell r="C572">
            <v>160.71</v>
          </cell>
          <cell r="D572">
            <v>168.93</v>
          </cell>
          <cell r="E572">
            <v>177.56</v>
          </cell>
          <cell r="F572">
            <v>186.65</v>
          </cell>
          <cell r="G572">
            <v>196.19</v>
          </cell>
          <cell r="H572">
            <v>206.22</v>
          </cell>
          <cell r="I572">
            <v>12856.57</v>
          </cell>
          <cell r="J572">
            <v>16497.89</v>
          </cell>
          <cell r="K572">
            <v>27855.91</v>
          </cell>
          <cell r="L572">
            <v>35745.42</v>
          </cell>
        </row>
        <row r="573">
          <cell r="A573">
            <v>798</v>
          </cell>
          <cell r="B573" t="str">
            <v>40 Hours</v>
          </cell>
          <cell r="C573">
            <v>161.51</v>
          </cell>
          <cell r="D573">
            <v>169.77</v>
          </cell>
          <cell r="E573">
            <v>178.45</v>
          </cell>
          <cell r="F573">
            <v>187.58</v>
          </cell>
          <cell r="G573">
            <v>197.17</v>
          </cell>
          <cell r="H573">
            <v>207.25</v>
          </cell>
          <cell r="I573">
            <v>12920.86</v>
          </cell>
          <cell r="J573">
            <v>16580.38</v>
          </cell>
          <cell r="K573">
            <v>27995.19</v>
          </cell>
          <cell r="L573">
            <v>35924.15</v>
          </cell>
        </row>
        <row r="574">
          <cell r="A574">
            <v>799</v>
          </cell>
          <cell r="B574" t="str">
            <v>40 Hours</v>
          </cell>
          <cell r="C574">
            <v>162.32</v>
          </cell>
          <cell r="D574">
            <v>170.62</v>
          </cell>
          <cell r="E574">
            <v>179.34</v>
          </cell>
          <cell r="F574">
            <v>188.52</v>
          </cell>
          <cell r="G574">
            <v>198.16</v>
          </cell>
          <cell r="H574">
            <v>208.29</v>
          </cell>
          <cell r="I574">
            <v>12985.46</v>
          </cell>
          <cell r="J574">
            <v>16663.28</v>
          </cell>
          <cell r="K574">
            <v>28135.17</v>
          </cell>
          <cell r="L574">
            <v>36103.769999999997</v>
          </cell>
        </row>
        <row r="575">
          <cell r="A575">
            <v>800</v>
          </cell>
          <cell r="B575" t="str">
            <v>40 Hours</v>
          </cell>
          <cell r="C575">
            <v>163.13</v>
          </cell>
          <cell r="D575">
            <v>171.47</v>
          </cell>
          <cell r="E575">
            <v>180.24</v>
          </cell>
          <cell r="F575">
            <v>189.46</v>
          </cell>
          <cell r="G575">
            <v>199.15</v>
          </cell>
          <cell r="H575">
            <v>209.33</v>
          </cell>
          <cell r="I575">
            <v>13050.39</v>
          </cell>
          <cell r="J575">
            <v>16746.599999999999</v>
          </cell>
          <cell r="K575">
            <v>28275.84</v>
          </cell>
          <cell r="L575">
            <v>36284.29</v>
          </cell>
        </row>
        <row r="576">
          <cell r="A576">
            <v>801</v>
          </cell>
          <cell r="B576" t="str">
            <v>40 Hours</v>
          </cell>
          <cell r="C576">
            <v>163.95</v>
          </cell>
          <cell r="D576">
            <v>172.33</v>
          </cell>
          <cell r="E576">
            <v>181.14</v>
          </cell>
          <cell r="F576">
            <v>190.41</v>
          </cell>
          <cell r="G576">
            <v>200.14</v>
          </cell>
          <cell r="H576">
            <v>210.38</v>
          </cell>
          <cell r="I576">
            <v>13115.64</v>
          </cell>
          <cell r="J576">
            <v>16830.330000000002</v>
          </cell>
          <cell r="K576">
            <v>28417.22</v>
          </cell>
          <cell r="L576">
            <v>36465.71</v>
          </cell>
        </row>
        <row r="577">
          <cell r="A577">
            <v>802</v>
          </cell>
          <cell r="B577" t="str">
            <v>40 Hours</v>
          </cell>
          <cell r="C577">
            <v>164.77</v>
          </cell>
          <cell r="D577">
            <v>173.19</v>
          </cell>
          <cell r="E577">
            <v>182.05</v>
          </cell>
          <cell r="F577">
            <v>191.36</v>
          </cell>
          <cell r="G577">
            <v>201.14</v>
          </cell>
          <cell r="H577">
            <v>211.43</v>
          </cell>
          <cell r="I577">
            <v>13181.22</v>
          </cell>
          <cell r="J577">
            <v>16914.48</v>
          </cell>
          <cell r="K577">
            <v>28559.31</v>
          </cell>
          <cell r="L577">
            <v>36648.04</v>
          </cell>
        </row>
        <row r="578">
          <cell r="A578">
            <v>803</v>
          </cell>
          <cell r="B578" t="str">
            <v>40 Hours</v>
          </cell>
          <cell r="C578">
            <v>165.59</v>
          </cell>
          <cell r="D578">
            <v>174.06</v>
          </cell>
          <cell r="E578">
            <v>182.96</v>
          </cell>
          <cell r="F578">
            <v>192.32</v>
          </cell>
          <cell r="G578">
            <v>202.15</v>
          </cell>
          <cell r="H578">
            <v>212.49</v>
          </cell>
          <cell r="I578">
            <v>13247.12</v>
          </cell>
          <cell r="J578">
            <v>16999.05</v>
          </cell>
          <cell r="K578">
            <v>28702.1</v>
          </cell>
          <cell r="L578">
            <v>36831.279999999999</v>
          </cell>
        </row>
        <row r="579">
          <cell r="A579">
            <v>804</v>
          </cell>
          <cell r="B579" t="str">
            <v>40 Hours</v>
          </cell>
          <cell r="C579">
            <v>166.42</v>
          </cell>
          <cell r="D579">
            <v>174.93</v>
          </cell>
          <cell r="E579">
            <v>183.87</v>
          </cell>
          <cell r="F579">
            <v>193.28</v>
          </cell>
          <cell r="G579">
            <v>203.16</v>
          </cell>
          <cell r="H579">
            <v>213.55</v>
          </cell>
          <cell r="I579">
            <v>13313.36</v>
          </cell>
          <cell r="J579">
            <v>17084.05</v>
          </cell>
          <cell r="K579">
            <v>28845.61</v>
          </cell>
          <cell r="L579">
            <v>37015.440000000002</v>
          </cell>
        </row>
        <row r="580">
          <cell r="A580">
            <v>805</v>
          </cell>
          <cell r="B580" t="str">
            <v>40 Hours</v>
          </cell>
          <cell r="C580">
            <v>167.25</v>
          </cell>
          <cell r="D580">
            <v>175.8</v>
          </cell>
          <cell r="E580">
            <v>184.79</v>
          </cell>
          <cell r="F580">
            <v>194.24</v>
          </cell>
          <cell r="G580">
            <v>204.18</v>
          </cell>
          <cell r="H580">
            <v>214.62</v>
          </cell>
          <cell r="I580">
            <v>13379.93</v>
          </cell>
          <cell r="J580">
            <v>17169.47</v>
          </cell>
          <cell r="K580">
            <v>28989.84</v>
          </cell>
          <cell r="L580">
            <v>37200.51</v>
          </cell>
        </row>
        <row r="581">
          <cell r="A581">
            <v>806</v>
          </cell>
          <cell r="B581" t="str">
            <v>40 Hours</v>
          </cell>
          <cell r="C581">
            <v>168.09</v>
          </cell>
          <cell r="D581">
            <v>176.68</v>
          </cell>
          <cell r="E581">
            <v>185.72</v>
          </cell>
          <cell r="F581">
            <v>195.21</v>
          </cell>
          <cell r="G581">
            <v>205.2</v>
          </cell>
          <cell r="H581">
            <v>215.69</v>
          </cell>
          <cell r="I581">
            <v>13446.83</v>
          </cell>
          <cell r="J581">
            <v>17255.32</v>
          </cell>
          <cell r="K581">
            <v>29134.79</v>
          </cell>
          <cell r="L581">
            <v>37386.519999999997</v>
          </cell>
        </row>
        <row r="582">
          <cell r="A582">
            <v>807</v>
          </cell>
          <cell r="B582" t="str">
            <v>40 Hours</v>
          </cell>
          <cell r="C582">
            <v>168.93</v>
          </cell>
          <cell r="D582">
            <v>177.56</v>
          </cell>
          <cell r="E582">
            <v>186.65</v>
          </cell>
          <cell r="F582">
            <v>196.19</v>
          </cell>
          <cell r="G582">
            <v>206.22</v>
          </cell>
          <cell r="H582">
            <v>216.77</v>
          </cell>
          <cell r="I582">
            <v>13514.06</v>
          </cell>
          <cell r="J582">
            <v>17341.59</v>
          </cell>
          <cell r="K582">
            <v>29280.47</v>
          </cell>
          <cell r="L582">
            <v>37573.449999999997</v>
          </cell>
        </row>
        <row r="583">
          <cell r="A583">
            <v>808</v>
          </cell>
          <cell r="B583" t="str">
            <v>40 Hours</v>
          </cell>
          <cell r="C583">
            <v>169.77</v>
          </cell>
          <cell r="D583">
            <v>178.45</v>
          </cell>
          <cell r="E583">
            <v>187.58</v>
          </cell>
          <cell r="F583">
            <v>197.17</v>
          </cell>
          <cell r="G583">
            <v>207.25</v>
          </cell>
          <cell r="H583">
            <v>217.85</v>
          </cell>
          <cell r="I583">
            <v>13581.63</v>
          </cell>
          <cell r="J583">
            <v>17428.3</v>
          </cell>
          <cell r="K583">
            <v>29426.87</v>
          </cell>
          <cell r="L583">
            <v>37761.32</v>
          </cell>
        </row>
        <row r="584">
          <cell r="A584">
            <v>809</v>
          </cell>
          <cell r="B584" t="str">
            <v>40 Hours</v>
          </cell>
          <cell r="C584">
            <v>170.62</v>
          </cell>
          <cell r="D584">
            <v>179.34</v>
          </cell>
          <cell r="E584">
            <v>188.52</v>
          </cell>
          <cell r="F584">
            <v>198.16</v>
          </cell>
          <cell r="G584">
            <v>208.29</v>
          </cell>
          <cell r="H584">
            <v>218.94</v>
          </cell>
          <cell r="I584">
            <v>13649.54</v>
          </cell>
          <cell r="J584">
            <v>17515.439999999999</v>
          </cell>
          <cell r="K584">
            <v>29574</v>
          </cell>
          <cell r="L584">
            <v>37950.120000000003</v>
          </cell>
        </row>
        <row r="585">
          <cell r="A585">
            <v>810</v>
          </cell>
          <cell r="B585" t="str">
            <v>40 Hours</v>
          </cell>
          <cell r="C585">
            <v>171.47</v>
          </cell>
          <cell r="D585">
            <v>180.24</v>
          </cell>
          <cell r="E585">
            <v>189.46</v>
          </cell>
          <cell r="F585">
            <v>199.15</v>
          </cell>
          <cell r="G585">
            <v>209.33</v>
          </cell>
          <cell r="H585">
            <v>220.04</v>
          </cell>
          <cell r="I585">
            <v>13717.79</v>
          </cell>
          <cell r="J585">
            <v>17603.02</v>
          </cell>
          <cell r="K585">
            <v>29721.87</v>
          </cell>
          <cell r="L585">
            <v>38139.870000000003</v>
          </cell>
        </row>
        <row r="586">
          <cell r="A586">
            <v>811</v>
          </cell>
          <cell r="B586" t="str">
            <v>40 Hours</v>
          </cell>
          <cell r="C586">
            <v>172.33</v>
          </cell>
          <cell r="D586">
            <v>181.14</v>
          </cell>
          <cell r="E586">
            <v>190.41</v>
          </cell>
          <cell r="F586">
            <v>200.14</v>
          </cell>
          <cell r="G586">
            <v>210.38</v>
          </cell>
          <cell r="H586">
            <v>221.14</v>
          </cell>
          <cell r="I586">
            <v>13786.38</v>
          </cell>
          <cell r="J586">
            <v>17691.03</v>
          </cell>
          <cell r="K586">
            <v>29870.48</v>
          </cell>
          <cell r="L586">
            <v>38330.57</v>
          </cell>
        </row>
        <row r="587">
          <cell r="A587">
            <v>812</v>
          </cell>
          <cell r="B587" t="str">
            <v>40 Hours</v>
          </cell>
          <cell r="C587">
            <v>173.19</v>
          </cell>
          <cell r="D587">
            <v>182.05</v>
          </cell>
          <cell r="E587">
            <v>191.36</v>
          </cell>
          <cell r="F587">
            <v>201.14</v>
          </cell>
          <cell r="G587">
            <v>211.43</v>
          </cell>
          <cell r="H587">
            <v>222.24</v>
          </cell>
          <cell r="I587">
            <v>13855.31</v>
          </cell>
          <cell r="J587">
            <v>17779.490000000002</v>
          </cell>
          <cell r="K587">
            <v>30019.83</v>
          </cell>
          <cell r="L587">
            <v>38522.230000000003</v>
          </cell>
        </row>
        <row r="588">
          <cell r="A588">
            <v>813</v>
          </cell>
          <cell r="B588" t="str">
            <v>40 Hours</v>
          </cell>
          <cell r="C588">
            <v>174.06</v>
          </cell>
          <cell r="D588">
            <v>182.96</v>
          </cell>
          <cell r="E588">
            <v>192.32</v>
          </cell>
          <cell r="F588">
            <v>202.15</v>
          </cell>
          <cell r="G588">
            <v>212.49</v>
          </cell>
          <cell r="H588">
            <v>223.35</v>
          </cell>
          <cell r="I588">
            <v>13924.58</v>
          </cell>
          <cell r="J588">
            <v>17868.39</v>
          </cell>
          <cell r="K588">
            <v>30169.93</v>
          </cell>
          <cell r="L588">
            <v>38714.839999999997</v>
          </cell>
        </row>
        <row r="589">
          <cell r="A589">
            <v>814</v>
          </cell>
          <cell r="B589" t="str">
            <v>40 Hours</v>
          </cell>
          <cell r="C589">
            <v>174.93</v>
          </cell>
          <cell r="D589">
            <v>183.87</v>
          </cell>
          <cell r="E589">
            <v>193.28</v>
          </cell>
          <cell r="F589">
            <v>203.16</v>
          </cell>
          <cell r="G589">
            <v>213.55</v>
          </cell>
          <cell r="H589">
            <v>224.47</v>
          </cell>
          <cell r="I589">
            <v>13994.21</v>
          </cell>
          <cell r="J589">
            <v>17957.73</v>
          </cell>
          <cell r="K589">
            <v>30320.78</v>
          </cell>
          <cell r="L589">
            <v>38908.410000000003</v>
          </cell>
        </row>
        <row r="590">
          <cell r="A590">
            <v>815</v>
          </cell>
          <cell r="B590" t="str">
            <v>40 Hours</v>
          </cell>
          <cell r="C590">
            <v>175.8</v>
          </cell>
          <cell r="D590">
            <v>184.79</v>
          </cell>
          <cell r="E590">
            <v>194.24</v>
          </cell>
          <cell r="F590">
            <v>204.18</v>
          </cell>
          <cell r="G590">
            <v>214.62</v>
          </cell>
          <cell r="H590">
            <v>225.59</v>
          </cell>
          <cell r="I590">
            <v>14064.18</v>
          </cell>
          <cell r="J590">
            <v>18047.52</v>
          </cell>
          <cell r="K590">
            <v>30472.39</v>
          </cell>
          <cell r="L590">
            <v>39102.949999999997</v>
          </cell>
        </row>
        <row r="591">
          <cell r="A591">
            <v>816</v>
          </cell>
          <cell r="B591" t="str">
            <v>40 Hours</v>
          </cell>
          <cell r="C591">
            <v>176.68</v>
          </cell>
          <cell r="D591">
            <v>185.72</v>
          </cell>
          <cell r="E591">
            <v>195.21</v>
          </cell>
          <cell r="F591">
            <v>205.2</v>
          </cell>
          <cell r="G591">
            <v>215.69</v>
          </cell>
          <cell r="H591">
            <v>226.72</v>
          </cell>
          <cell r="I591">
            <v>14134.5</v>
          </cell>
          <cell r="J591">
            <v>18137.75</v>
          </cell>
          <cell r="K591">
            <v>30624.75</v>
          </cell>
          <cell r="L591">
            <v>39298.47</v>
          </cell>
        </row>
        <row r="592">
          <cell r="A592">
            <v>817</v>
          </cell>
          <cell r="B592" t="str">
            <v>40 Hours</v>
          </cell>
          <cell r="C592">
            <v>177.56</v>
          </cell>
          <cell r="D592">
            <v>186.65</v>
          </cell>
          <cell r="E592">
            <v>196.19</v>
          </cell>
          <cell r="F592">
            <v>206.22</v>
          </cell>
          <cell r="G592">
            <v>216.77</v>
          </cell>
          <cell r="H592">
            <v>227.86</v>
          </cell>
          <cell r="I592">
            <v>14205.17</v>
          </cell>
          <cell r="J592">
            <v>18228.439999999999</v>
          </cell>
          <cell r="K592">
            <v>30777.87</v>
          </cell>
          <cell r="L592">
            <v>39494.959999999999</v>
          </cell>
        </row>
        <row r="593">
          <cell r="A593">
            <v>818</v>
          </cell>
          <cell r="B593" t="str">
            <v>40 Hours</v>
          </cell>
          <cell r="C593">
            <v>178.45</v>
          </cell>
          <cell r="D593">
            <v>187.58</v>
          </cell>
          <cell r="E593">
            <v>197.17</v>
          </cell>
          <cell r="F593">
            <v>207.25</v>
          </cell>
          <cell r="G593">
            <v>217.85</v>
          </cell>
          <cell r="H593">
            <v>228.99</v>
          </cell>
          <cell r="I593">
            <v>14276.2</v>
          </cell>
          <cell r="J593">
            <v>18319.59</v>
          </cell>
          <cell r="K593">
            <v>30931.759999999998</v>
          </cell>
          <cell r="L593">
            <v>39692.44</v>
          </cell>
        </row>
        <row r="594">
          <cell r="A594">
            <v>819</v>
          </cell>
          <cell r="B594" t="str">
            <v>40 Hours</v>
          </cell>
          <cell r="C594">
            <v>179.34</v>
          </cell>
          <cell r="D594">
            <v>188.52</v>
          </cell>
          <cell r="E594">
            <v>198.16</v>
          </cell>
          <cell r="F594">
            <v>208.29</v>
          </cell>
          <cell r="G594">
            <v>218.94</v>
          </cell>
          <cell r="H594">
            <v>230.14</v>
          </cell>
          <cell r="I594">
            <v>14347.58</v>
          </cell>
          <cell r="J594">
            <v>18411.18</v>
          </cell>
          <cell r="K594">
            <v>31086.42</v>
          </cell>
          <cell r="L594">
            <v>39890.9</v>
          </cell>
        </row>
        <row r="595">
          <cell r="A595">
            <v>820</v>
          </cell>
          <cell r="B595" t="str">
            <v>40 Hours</v>
          </cell>
          <cell r="C595">
            <v>180.24</v>
          </cell>
          <cell r="D595">
            <v>189.46</v>
          </cell>
          <cell r="E595">
            <v>199.15</v>
          </cell>
          <cell r="F595">
            <v>209.33</v>
          </cell>
          <cell r="G595">
            <v>220.04</v>
          </cell>
          <cell r="H595">
            <v>231.29</v>
          </cell>
          <cell r="I595">
            <v>14419.32</v>
          </cell>
          <cell r="J595">
            <v>18503.240000000002</v>
          </cell>
          <cell r="K595">
            <v>31241.85</v>
          </cell>
          <cell r="L595">
            <v>40090.35</v>
          </cell>
        </row>
        <row r="596">
          <cell r="A596">
            <v>821</v>
          </cell>
          <cell r="B596" t="str">
            <v>40 Hours</v>
          </cell>
          <cell r="C596">
            <v>181.14</v>
          </cell>
          <cell r="D596">
            <v>190.41</v>
          </cell>
          <cell r="E596">
            <v>200.14</v>
          </cell>
          <cell r="F596">
            <v>210.38</v>
          </cell>
          <cell r="G596">
            <v>221.14</v>
          </cell>
          <cell r="H596">
            <v>232.45</v>
          </cell>
          <cell r="I596">
            <v>14491.41</v>
          </cell>
          <cell r="J596">
            <v>18595.759999999998</v>
          </cell>
          <cell r="K596">
            <v>31398.06</v>
          </cell>
          <cell r="L596">
            <v>40290.800000000003</v>
          </cell>
        </row>
        <row r="597">
          <cell r="A597">
            <v>822</v>
          </cell>
          <cell r="B597" t="str">
            <v>40 Hours</v>
          </cell>
          <cell r="C597">
            <v>182.05</v>
          </cell>
          <cell r="D597">
            <v>191.36</v>
          </cell>
          <cell r="E597">
            <v>201.14</v>
          </cell>
          <cell r="F597">
            <v>211.43</v>
          </cell>
          <cell r="G597">
            <v>222.24</v>
          </cell>
          <cell r="H597">
            <v>233.61</v>
          </cell>
          <cell r="I597">
            <v>14563.87</v>
          </cell>
          <cell r="J597">
            <v>18688.73</v>
          </cell>
          <cell r="K597">
            <v>31555.05</v>
          </cell>
          <cell r="L597">
            <v>40492.26</v>
          </cell>
        </row>
        <row r="598">
          <cell r="A598">
            <v>823</v>
          </cell>
          <cell r="B598" t="str">
            <v>40 Hours</v>
          </cell>
          <cell r="C598">
            <v>182.96</v>
          </cell>
          <cell r="D598">
            <v>192.32</v>
          </cell>
          <cell r="E598">
            <v>202.15</v>
          </cell>
          <cell r="F598">
            <v>212.49</v>
          </cell>
          <cell r="G598">
            <v>223.35</v>
          </cell>
          <cell r="H598">
            <v>234.78</v>
          </cell>
          <cell r="I598">
            <v>14636.69</v>
          </cell>
          <cell r="J598">
            <v>18782.18</v>
          </cell>
          <cell r="K598">
            <v>31712.83</v>
          </cell>
          <cell r="L598">
            <v>40694.720000000001</v>
          </cell>
        </row>
        <row r="599">
          <cell r="A599">
            <v>824</v>
          </cell>
          <cell r="B599" t="str">
            <v>40 Hours</v>
          </cell>
          <cell r="C599">
            <v>183.87</v>
          </cell>
          <cell r="D599">
            <v>193.28</v>
          </cell>
          <cell r="E599">
            <v>203.16</v>
          </cell>
          <cell r="F599">
            <v>213.55</v>
          </cell>
          <cell r="G599">
            <v>224.47</v>
          </cell>
          <cell r="H599">
            <v>235.95</v>
          </cell>
          <cell r="I599">
            <v>14709.87</v>
          </cell>
          <cell r="J599">
            <v>18876.09</v>
          </cell>
          <cell r="K599">
            <v>31871.39</v>
          </cell>
          <cell r="L599">
            <v>40898.19</v>
          </cell>
        </row>
        <row r="600">
          <cell r="A600">
            <v>825</v>
          </cell>
          <cell r="B600" t="str">
            <v>40 Hours</v>
          </cell>
          <cell r="C600">
            <v>184.79</v>
          </cell>
          <cell r="D600">
            <v>194.24</v>
          </cell>
          <cell r="E600">
            <v>204.18</v>
          </cell>
          <cell r="F600">
            <v>214.62</v>
          </cell>
          <cell r="G600">
            <v>225.59</v>
          </cell>
          <cell r="H600">
            <v>237.13</v>
          </cell>
          <cell r="I600">
            <v>14783.42</v>
          </cell>
          <cell r="J600">
            <v>18970.47</v>
          </cell>
          <cell r="K600">
            <v>32030.75</v>
          </cell>
          <cell r="L600">
            <v>41102.68</v>
          </cell>
        </row>
        <row r="601">
          <cell r="A601">
            <v>826</v>
          </cell>
          <cell r="B601" t="str">
            <v>40 Hours</v>
          </cell>
          <cell r="C601">
            <v>185.72</v>
          </cell>
          <cell r="D601">
            <v>195.21</v>
          </cell>
          <cell r="E601">
            <v>205.2</v>
          </cell>
          <cell r="F601">
            <v>215.69</v>
          </cell>
          <cell r="G601">
            <v>226.72</v>
          </cell>
          <cell r="H601">
            <v>238.32</v>
          </cell>
          <cell r="I601">
            <v>14857.34</v>
          </cell>
          <cell r="J601">
            <v>19065.32</v>
          </cell>
          <cell r="K601">
            <v>32190.9</v>
          </cell>
          <cell r="L601">
            <v>41308.199999999997</v>
          </cell>
        </row>
        <row r="602">
          <cell r="A602">
            <v>827</v>
          </cell>
          <cell r="B602" t="str">
            <v>40 Hours</v>
          </cell>
          <cell r="C602">
            <v>186.65</v>
          </cell>
          <cell r="D602">
            <v>196.19</v>
          </cell>
          <cell r="E602">
            <v>206.22</v>
          </cell>
          <cell r="F602">
            <v>216.77</v>
          </cell>
          <cell r="G602">
            <v>227.86</v>
          </cell>
          <cell r="H602">
            <v>239.51</v>
          </cell>
          <cell r="I602">
            <v>14931.63</v>
          </cell>
          <cell r="J602">
            <v>19160.650000000001</v>
          </cell>
          <cell r="K602">
            <v>32351.86</v>
          </cell>
          <cell r="L602">
            <v>41514.74</v>
          </cell>
        </row>
        <row r="603">
          <cell r="A603">
            <v>828</v>
          </cell>
          <cell r="B603" t="str">
            <v>40 Hours</v>
          </cell>
          <cell r="C603">
            <v>187.58</v>
          </cell>
          <cell r="D603">
            <v>197.17</v>
          </cell>
          <cell r="E603">
            <v>207.25</v>
          </cell>
          <cell r="F603">
            <v>217.85</v>
          </cell>
          <cell r="G603">
            <v>228.99</v>
          </cell>
          <cell r="H603">
            <v>240.71</v>
          </cell>
          <cell r="I603">
            <v>15006.28</v>
          </cell>
          <cell r="J603">
            <v>19256.45</v>
          </cell>
          <cell r="K603">
            <v>32513.62</v>
          </cell>
          <cell r="L603">
            <v>41722.31</v>
          </cell>
        </row>
        <row r="604">
          <cell r="A604">
            <v>829</v>
          </cell>
          <cell r="B604" t="str">
            <v>40 Hours</v>
          </cell>
          <cell r="C604">
            <v>188.52</v>
          </cell>
          <cell r="D604">
            <v>198.16</v>
          </cell>
          <cell r="E604">
            <v>208.29</v>
          </cell>
          <cell r="F604">
            <v>218.94</v>
          </cell>
          <cell r="G604">
            <v>230.14</v>
          </cell>
          <cell r="H604">
            <v>241.91</v>
          </cell>
          <cell r="I604">
            <v>15081.32</v>
          </cell>
          <cell r="J604">
            <v>19352.73</v>
          </cell>
          <cell r="K604">
            <v>32676.18</v>
          </cell>
          <cell r="L604">
            <v>41930.92</v>
          </cell>
        </row>
        <row r="605">
          <cell r="A605">
            <v>830</v>
          </cell>
          <cell r="B605" t="str">
            <v>40 Hours</v>
          </cell>
          <cell r="C605">
            <v>189.46</v>
          </cell>
          <cell r="D605">
            <v>199.15</v>
          </cell>
          <cell r="E605">
            <v>209.33</v>
          </cell>
          <cell r="F605">
            <v>220.04</v>
          </cell>
          <cell r="G605">
            <v>231.29</v>
          </cell>
          <cell r="H605">
            <v>243.12</v>
          </cell>
          <cell r="I605">
            <v>15156.72</v>
          </cell>
          <cell r="J605">
            <v>19449.5</v>
          </cell>
          <cell r="K605">
            <v>32839.57</v>
          </cell>
          <cell r="L605">
            <v>42140.58</v>
          </cell>
        </row>
        <row r="606">
          <cell r="A606">
            <v>831</v>
          </cell>
          <cell r="B606" t="str">
            <v>40 Hours</v>
          </cell>
          <cell r="C606">
            <v>190.41</v>
          </cell>
          <cell r="D606">
            <v>200.14</v>
          </cell>
          <cell r="E606">
            <v>210.38</v>
          </cell>
          <cell r="F606">
            <v>221.14</v>
          </cell>
          <cell r="G606">
            <v>232.45</v>
          </cell>
          <cell r="H606">
            <v>244.33</v>
          </cell>
          <cell r="I606">
            <v>15232.51</v>
          </cell>
          <cell r="J606">
            <v>19546.75</v>
          </cell>
          <cell r="K606">
            <v>33003.760000000002</v>
          </cell>
          <cell r="L606">
            <v>42351.28</v>
          </cell>
        </row>
        <row r="607">
          <cell r="A607">
            <v>832</v>
          </cell>
          <cell r="B607" t="str">
            <v>40 Hours</v>
          </cell>
          <cell r="C607">
            <v>191.36</v>
          </cell>
          <cell r="D607">
            <v>201.14</v>
          </cell>
          <cell r="E607">
            <v>211.43</v>
          </cell>
          <cell r="F607">
            <v>222.24</v>
          </cell>
          <cell r="G607">
            <v>233.61</v>
          </cell>
          <cell r="H607">
            <v>245.56</v>
          </cell>
          <cell r="I607">
            <v>15308.67</v>
          </cell>
          <cell r="J607">
            <v>19644.48</v>
          </cell>
          <cell r="K607">
            <v>33168.78</v>
          </cell>
          <cell r="L607">
            <v>42563.040000000001</v>
          </cell>
        </row>
        <row r="608">
          <cell r="A608">
            <v>833</v>
          </cell>
          <cell r="B608" t="str">
            <v>40 Hours</v>
          </cell>
          <cell r="C608">
            <v>192.32</v>
          </cell>
          <cell r="D608">
            <v>202.15</v>
          </cell>
          <cell r="E608">
            <v>212.49</v>
          </cell>
          <cell r="F608">
            <v>223.35</v>
          </cell>
          <cell r="G608">
            <v>234.78</v>
          </cell>
          <cell r="H608">
            <v>246.78</v>
          </cell>
          <cell r="I608">
            <v>15385.21</v>
          </cell>
          <cell r="J608">
            <v>19742.7</v>
          </cell>
          <cell r="K608">
            <v>33334.629999999997</v>
          </cell>
          <cell r="L608">
            <v>42775.85</v>
          </cell>
        </row>
        <row r="609">
          <cell r="A609">
            <v>834</v>
          </cell>
          <cell r="B609" t="str">
            <v>40 Hours</v>
          </cell>
          <cell r="C609">
            <v>193.28</v>
          </cell>
          <cell r="D609">
            <v>203.16</v>
          </cell>
          <cell r="E609">
            <v>213.55</v>
          </cell>
          <cell r="F609">
            <v>224.47</v>
          </cell>
          <cell r="G609">
            <v>235.95</v>
          </cell>
          <cell r="H609">
            <v>248.02</v>
          </cell>
          <cell r="I609">
            <v>15462.14</v>
          </cell>
          <cell r="J609">
            <v>19841.41</v>
          </cell>
          <cell r="K609">
            <v>33501.300000000003</v>
          </cell>
          <cell r="L609">
            <v>42989.73</v>
          </cell>
        </row>
        <row r="610">
          <cell r="A610">
            <v>835</v>
          </cell>
          <cell r="B610" t="str">
            <v>40 Hours</v>
          </cell>
          <cell r="C610">
            <v>194.24</v>
          </cell>
          <cell r="D610">
            <v>204.18</v>
          </cell>
          <cell r="E610">
            <v>214.62</v>
          </cell>
          <cell r="F610">
            <v>225.59</v>
          </cell>
          <cell r="G610">
            <v>237.13</v>
          </cell>
          <cell r="H610">
            <v>249.26</v>
          </cell>
          <cell r="I610">
            <v>15539.45</v>
          </cell>
          <cell r="J610">
            <v>19940.62</v>
          </cell>
          <cell r="K610">
            <v>33668.81</v>
          </cell>
          <cell r="L610">
            <v>43204.68</v>
          </cell>
        </row>
        <row r="611">
          <cell r="A611">
            <v>836</v>
          </cell>
          <cell r="B611" t="str">
            <v>40 Hours</v>
          </cell>
          <cell r="C611">
            <v>195.21</v>
          </cell>
          <cell r="D611">
            <v>205.2</v>
          </cell>
          <cell r="E611">
            <v>215.69</v>
          </cell>
          <cell r="F611">
            <v>226.72</v>
          </cell>
          <cell r="G611">
            <v>238.32</v>
          </cell>
          <cell r="H611">
            <v>250.5</v>
          </cell>
          <cell r="I611">
            <v>15617.15</v>
          </cell>
          <cell r="J611">
            <v>20040.32</v>
          </cell>
          <cell r="K611">
            <v>33837.15</v>
          </cell>
          <cell r="L611">
            <v>43420.7</v>
          </cell>
        </row>
        <row r="612">
          <cell r="A612">
            <v>837</v>
          </cell>
          <cell r="B612" t="str">
            <v>40 Hours</v>
          </cell>
          <cell r="C612">
            <v>196.19</v>
          </cell>
          <cell r="D612">
            <v>206.22</v>
          </cell>
          <cell r="E612">
            <v>216.77</v>
          </cell>
          <cell r="F612">
            <v>227.86</v>
          </cell>
          <cell r="G612">
            <v>239.51</v>
          </cell>
          <cell r="H612">
            <v>251.76</v>
          </cell>
          <cell r="I612">
            <v>15695.23</v>
          </cell>
          <cell r="J612">
            <v>20140.53</v>
          </cell>
          <cell r="K612">
            <v>34006.339999999997</v>
          </cell>
          <cell r="L612">
            <v>43637.81</v>
          </cell>
        </row>
        <row r="613">
          <cell r="A613">
            <v>838</v>
          </cell>
          <cell r="B613" t="str">
            <v>40 Hours</v>
          </cell>
          <cell r="C613">
            <v>197.17</v>
          </cell>
          <cell r="D613">
            <v>207.25</v>
          </cell>
          <cell r="E613">
            <v>217.85</v>
          </cell>
          <cell r="F613">
            <v>228.99</v>
          </cell>
          <cell r="G613">
            <v>240.71</v>
          </cell>
          <cell r="H613">
            <v>253.02</v>
          </cell>
          <cell r="I613">
            <v>15773.71</v>
          </cell>
          <cell r="J613">
            <v>20241.23</v>
          </cell>
          <cell r="K613">
            <v>34176.370000000003</v>
          </cell>
          <cell r="L613">
            <v>43856</v>
          </cell>
        </row>
        <row r="614">
          <cell r="A614">
            <v>839</v>
          </cell>
          <cell r="B614" t="str">
            <v>40 Hours</v>
          </cell>
          <cell r="C614">
            <v>198.16</v>
          </cell>
          <cell r="D614">
            <v>208.29</v>
          </cell>
          <cell r="E614">
            <v>218.94</v>
          </cell>
          <cell r="F614">
            <v>230.14</v>
          </cell>
          <cell r="G614">
            <v>241.91</v>
          </cell>
          <cell r="H614">
            <v>254.28</v>
          </cell>
          <cell r="I614">
            <v>15852.58</v>
          </cell>
          <cell r="J614">
            <v>20342.439999999999</v>
          </cell>
          <cell r="K614">
            <v>34347.25</v>
          </cell>
          <cell r="L614">
            <v>44075.28</v>
          </cell>
        </row>
        <row r="615">
          <cell r="A615">
            <v>840</v>
          </cell>
          <cell r="B615" t="str">
            <v>40 Hours</v>
          </cell>
          <cell r="C615">
            <v>199.15</v>
          </cell>
          <cell r="D615">
            <v>209.33</v>
          </cell>
          <cell r="E615">
            <v>220.04</v>
          </cell>
          <cell r="F615">
            <v>231.29</v>
          </cell>
          <cell r="G615">
            <v>243.12</v>
          </cell>
          <cell r="H615">
            <v>255.55</v>
          </cell>
          <cell r="I615">
            <v>15931.84</v>
          </cell>
          <cell r="J615">
            <v>20444.150000000001</v>
          </cell>
          <cell r="K615">
            <v>34518.99</v>
          </cell>
          <cell r="L615">
            <v>44295.65</v>
          </cell>
        </row>
        <row r="616">
          <cell r="A616">
            <v>841</v>
          </cell>
          <cell r="B616" t="str">
            <v>40 Hours</v>
          </cell>
          <cell r="C616">
            <v>200.14</v>
          </cell>
          <cell r="D616">
            <v>210.38</v>
          </cell>
          <cell r="E616">
            <v>221.14</v>
          </cell>
          <cell r="F616">
            <v>232.45</v>
          </cell>
          <cell r="G616">
            <v>244.33</v>
          </cell>
          <cell r="H616">
            <v>256.83</v>
          </cell>
          <cell r="I616">
            <v>16011.5</v>
          </cell>
          <cell r="J616">
            <v>20546.37</v>
          </cell>
          <cell r="K616">
            <v>34691.58</v>
          </cell>
          <cell r="L616">
            <v>44517.13</v>
          </cell>
        </row>
        <row r="617">
          <cell r="A617">
            <v>842</v>
          </cell>
          <cell r="B617" t="str">
            <v>40 Hours</v>
          </cell>
          <cell r="C617">
            <v>201.14</v>
          </cell>
          <cell r="D617">
            <v>211.43</v>
          </cell>
          <cell r="E617">
            <v>222.24</v>
          </cell>
          <cell r="F617">
            <v>233.61</v>
          </cell>
          <cell r="G617">
            <v>245.56</v>
          </cell>
          <cell r="H617">
            <v>258.11</v>
          </cell>
          <cell r="I617">
            <v>16091.56</v>
          </cell>
          <cell r="J617">
            <v>20649.099999999999</v>
          </cell>
          <cell r="K617">
            <v>34865.040000000001</v>
          </cell>
          <cell r="L617">
            <v>44739.72</v>
          </cell>
        </row>
        <row r="618">
          <cell r="A618">
            <v>843</v>
          </cell>
          <cell r="B618" t="str">
            <v>40 Hours</v>
          </cell>
          <cell r="C618">
            <v>202.15</v>
          </cell>
          <cell r="D618">
            <v>212.49</v>
          </cell>
          <cell r="E618">
            <v>223.35</v>
          </cell>
          <cell r="F618">
            <v>234.78</v>
          </cell>
          <cell r="G618">
            <v>246.78</v>
          </cell>
          <cell r="H618">
            <v>259.39999999999998</v>
          </cell>
          <cell r="I618">
            <v>16172.01</v>
          </cell>
          <cell r="J618">
            <v>20752.349999999999</v>
          </cell>
          <cell r="K618">
            <v>35039.360000000001</v>
          </cell>
          <cell r="L618">
            <v>44963.42</v>
          </cell>
        </row>
        <row r="619">
          <cell r="A619">
            <v>844</v>
          </cell>
          <cell r="B619" t="str">
            <v>40 Hours</v>
          </cell>
          <cell r="C619">
            <v>203.16</v>
          </cell>
          <cell r="D619">
            <v>213.55</v>
          </cell>
          <cell r="E619">
            <v>224.47</v>
          </cell>
          <cell r="F619">
            <v>235.95</v>
          </cell>
          <cell r="G619">
            <v>248.02</v>
          </cell>
          <cell r="H619">
            <v>260.7</v>
          </cell>
          <cell r="I619">
            <v>16252.87</v>
          </cell>
          <cell r="J619">
            <v>20856.11</v>
          </cell>
          <cell r="K619">
            <v>35214.559999999998</v>
          </cell>
          <cell r="L619">
            <v>45188.23</v>
          </cell>
        </row>
        <row r="620">
          <cell r="A620">
            <v>845</v>
          </cell>
          <cell r="B620" t="str">
            <v>40 Hours</v>
          </cell>
          <cell r="C620">
            <v>204.18</v>
          </cell>
          <cell r="D620">
            <v>214.62</v>
          </cell>
          <cell r="E620">
            <v>225.59</v>
          </cell>
          <cell r="F620">
            <v>237.13</v>
          </cell>
          <cell r="G620">
            <v>249.26</v>
          </cell>
          <cell r="H620">
            <v>262</v>
          </cell>
          <cell r="I620">
            <v>16334.14</v>
          </cell>
          <cell r="J620">
            <v>20960.39</v>
          </cell>
          <cell r="K620">
            <v>35390.629999999997</v>
          </cell>
          <cell r="L620">
            <v>45414.17</v>
          </cell>
        </row>
        <row r="621">
          <cell r="A621">
            <v>846</v>
          </cell>
          <cell r="B621" t="str">
            <v>40 Hours</v>
          </cell>
          <cell r="C621">
            <v>205.2</v>
          </cell>
          <cell r="D621">
            <v>215.69</v>
          </cell>
          <cell r="E621">
            <v>226.72</v>
          </cell>
          <cell r="F621">
            <v>238.32</v>
          </cell>
          <cell r="G621">
            <v>250.5</v>
          </cell>
          <cell r="H621">
            <v>263.31</v>
          </cell>
          <cell r="I621">
            <v>16415.810000000001</v>
          </cell>
          <cell r="J621">
            <v>21065.19</v>
          </cell>
          <cell r="K621">
            <v>35567.589999999997</v>
          </cell>
          <cell r="L621">
            <v>45641.24</v>
          </cell>
        </row>
        <row r="622">
          <cell r="A622">
            <v>847</v>
          </cell>
          <cell r="B622" t="str">
            <v>40 Hours</v>
          </cell>
          <cell r="C622">
            <v>206.22</v>
          </cell>
          <cell r="D622">
            <v>216.77</v>
          </cell>
          <cell r="E622">
            <v>227.86</v>
          </cell>
          <cell r="F622">
            <v>239.51</v>
          </cell>
          <cell r="G622">
            <v>251.76</v>
          </cell>
          <cell r="H622">
            <v>264.63</v>
          </cell>
          <cell r="I622">
            <v>16497.89</v>
          </cell>
          <cell r="J622">
            <v>21170.52</v>
          </cell>
          <cell r="K622">
            <v>35745.42</v>
          </cell>
          <cell r="L622">
            <v>45869.45</v>
          </cell>
        </row>
        <row r="623">
          <cell r="A623">
            <v>848</v>
          </cell>
          <cell r="B623" t="str">
            <v>40 Hours</v>
          </cell>
          <cell r="C623">
            <v>207.25</v>
          </cell>
          <cell r="D623">
            <v>217.85</v>
          </cell>
          <cell r="E623">
            <v>228.99</v>
          </cell>
          <cell r="F623">
            <v>240.71</v>
          </cell>
          <cell r="G623">
            <v>253.02</v>
          </cell>
          <cell r="H623">
            <v>265.95</v>
          </cell>
          <cell r="I623">
            <v>16580.38</v>
          </cell>
          <cell r="J623">
            <v>21276.37</v>
          </cell>
          <cell r="K623">
            <v>35924.15</v>
          </cell>
          <cell r="L623">
            <v>46098.8</v>
          </cell>
        </row>
        <row r="624">
          <cell r="A624">
            <v>849</v>
          </cell>
          <cell r="B624" t="str">
            <v>40 Hours</v>
          </cell>
          <cell r="C624">
            <v>208.29</v>
          </cell>
          <cell r="D624">
            <v>218.94</v>
          </cell>
          <cell r="E624">
            <v>230.14</v>
          </cell>
          <cell r="F624">
            <v>241.91</v>
          </cell>
          <cell r="G624">
            <v>254.28</v>
          </cell>
          <cell r="H624">
            <v>267.27999999999997</v>
          </cell>
          <cell r="I624">
            <v>16663.28</v>
          </cell>
          <cell r="J624">
            <v>21382.75</v>
          </cell>
          <cell r="K624">
            <v>36103.769999999997</v>
          </cell>
          <cell r="L624">
            <v>46329.29</v>
          </cell>
        </row>
        <row r="625">
          <cell r="A625">
            <v>850</v>
          </cell>
          <cell r="B625" t="str">
            <v>40 Hours</v>
          </cell>
          <cell r="C625">
            <v>209.33</v>
          </cell>
          <cell r="D625">
            <v>220.04</v>
          </cell>
          <cell r="E625">
            <v>231.29</v>
          </cell>
          <cell r="F625">
            <v>243.12</v>
          </cell>
          <cell r="G625">
            <v>255.55</v>
          </cell>
          <cell r="H625">
            <v>268.62</v>
          </cell>
          <cell r="I625">
            <v>16746.599999999999</v>
          </cell>
          <cell r="J625">
            <v>21489.66</v>
          </cell>
          <cell r="K625">
            <v>36284.29</v>
          </cell>
          <cell r="L625">
            <v>46560.94</v>
          </cell>
        </row>
        <row r="626">
          <cell r="A626">
            <v>851</v>
          </cell>
          <cell r="B626" t="str">
            <v>40 Hours</v>
          </cell>
          <cell r="C626">
            <v>210.38</v>
          </cell>
          <cell r="D626">
            <v>221.14</v>
          </cell>
          <cell r="E626">
            <v>232.45</v>
          </cell>
          <cell r="F626">
            <v>244.33</v>
          </cell>
          <cell r="G626">
            <v>256.83</v>
          </cell>
          <cell r="H626">
            <v>269.95999999999998</v>
          </cell>
          <cell r="I626">
            <v>16830.330000000002</v>
          </cell>
          <cell r="J626">
            <v>21597.11</v>
          </cell>
          <cell r="K626">
            <v>36465.71</v>
          </cell>
          <cell r="L626">
            <v>46793.74</v>
          </cell>
        </row>
        <row r="627">
          <cell r="A627">
            <v>852</v>
          </cell>
          <cell r="B627" t="str">
            <v>40 Hours</v>
          </cell>
          <cell r="C627">
            <v>211.43</v>
          </cell>
          <cell r="D627">
            <v>222.24</v>
          </cell>
          <cell r="E627">
            <v>233.61</v>
          </cell>
          <cell r="F627">
            <v>245.56</v>
          </cell>
          <cell r="G627">
            <v>258.11</v>
          </cell>
          <cell r="H627">
            <v>271.31</v>
          </cell>
          <cell r="I627">
            <v>16914.48</v>
          </cell>
          <cell r="J627">
            <v>21705.1</v>
          </cell>
          <cell r="K627">
            <v>36648.04</v>
          </cell>
          <cell r="L627">
            <v>47027.71</v>
          </cell>
        </row>
        <row r="628">
          <cell r="A628">
            <v>853</v>
          </cell>
          <cell r="B628" t="str">
            <v>40 Hours</v>
          </cell>
          <cell r="C628">
            <v>212.49</v>
          </cell>
          <cell r="D628">
            <v>223.35</v>
          </cell>
          <cell r="E628">
            <v>234.78</v>
          </cell>
          <cell r="F628">
            <v>246.78</v>
          </cell>
          <cell r="G628">
            <v>259.39999999999998</v>
          </cell>
          <cell r="H628">
            <v>272.67</v>
          </cell>
          <cell r="I628">
            <v>16999.05</v>
          </cell>
          <cell r="J628">
            <v>21813.62</v>
          </cell>
          <cell r="K628">
            <v>36831.279999999999</v>
          </cell>
          <cell r="L628">
            <v>47262.85</v>
          </cell>
        </row>
        <row r="629">
          <cell r="A629">
            <v>854</v>
          </cell>
          <cell r="B629" t="str">
            <v>40 Hours</v>
          </cell>
          <cell r="C629">
            <v>213.55</v>
          </cell>
          <cell r="D629">
            <v>224.47</v>
          </cell>
          <cell r="E629">
            <v>235.95</v>
          </cell>
          <cell r="F629">
            <v>248.02</v>
          </cell>
          <cell r="G629">
            <v>260.7</v>
          </cell>
          <cell r="H629">
            <v>274.02999999999997</v>
          </cell>
          <cell r="I629">
            <v>17084.05</v>
          </cell>
          <cell r="J629">
            <v>21922.69</v>
          </cell>
          <cell r="K629">
            <v>37015.440000000002</v>
          </cell>
          <cell r="L629">
            <v>47499.16</v>
          </cell>
        </row>
        <row r="630">
          <cell r="A630">
            <v>855</v>
          </cell>
          <cell r="B630" t="str">
            <v>40 Hours</v>
          </cell>
          <cell r="C630">
            <v>214.62</v>
          </cell>
          <cell r="D630">
            <v>225.59</v>
          </cell>
          <cell r="E630">
            <v>237.13</v>
          </cell>
          <cell r="F630">
            <v>249.26</v>
          </cell>
          <cell r="G630">
            <v>262</v>
          </cell>
          <cell r="H630">
            <v>275.39999999999998</v>
          </cell>
          <cell r="I630">
            <v>17169.47</v>
          </cell>
          <cell r="J630">
            <v>22032.3</v>
          </cell>
          <cell r="K630">
            <v>37200.51</v>
          </cell>
          <cell r="L630">
            <v>47736.66</v>
          </cell>
        </row>
        <row r="631">
          <cell r="A631">
            <v>856</v>
          </cell>
          <cell r="B631" t="str">
            <v>40 Hours</v>
          </cell>
          <cell r="C631">
            <v>215.69</v>
          </cell>
          <cell r="D631">
            <v>226.72</v>
          </cell>
          <cell r="E631">
            <v>238.32</v>
          </cell>
          <cell r="F631">
            <v>250.5</v>
          </cell>
          <cell r="G631">
            <v>263.31</v>
          </cell>
          <cell r="H631">
            <v>276.77999999999997</v>
          </cell>
          <cell r="I631">
            <v>17255.32</v>
          </cell>
          <cell r="J631">
            <v>22142.47</v>
          </cell>
          <cell r="K631">
            <v>37386.519999999997</v>
          </cell>
          <cell r="L631">
            <v>47975.34</v>
          </cell>
        </row>
        <row r="632">
          <cell r="A632">
            <v>857</v>
          </cell>
          <cell r="B632" t="str">
            <v>40 Hours</v>
          </cell>
          <cell r="C632">
            <v>216.77</v>
          </cell>
          <cell r="D632">
            <v>227.86</v>
          </cell>
          <cell r="E632">
            <v>239.51</v>
          </cell>
          <cell r="F632">
            <v>251.76</v>
          </cell>
          <cell r="G632">
            <v>264.63</v>
          </cell>
          <cell r="H632">
            <v>278.16000000000003</v>
          </cell>
          <cell r="I632">
            <v>17341.59</v>
          </cell>
          <cell r="J632">
            <v>22253.18</v>
          </cell>
          <cell r="K632">
            <v>37573.449999999997</v>
          </cell>
          <cell r="L632">
            <v>48215.22</v>
          </cell>
        </row>
        <row r="633">
          <cell r="A633">
            <v>858</v>
          </cell>
          <cell r="B633" t="str">
            <v>40 Hours</v>
          </cell>
          <cell r="C633">
            <v>217.85</v>
          </cell>
          <cell r="D633">
            <v>228.99</v>
          </cell>
          <cell r="E633">
            <v>240.71</v>
          </cell>
          <cell r="F633">
            <v>253.02</v>
          </cell>
          <cell r="G633">
            <v>265.95</v>
          </cell>
          <cell r="H633">
            <v>279.56</v>
          </cell>
          <cell r="I633">
            <v>17428.3</v>
          </cell>
          <cell r="J633">
            <v>22364.44</v>
          </cell>
          <cell r="K633">
            <v>37761.32</v>
          </cell>
          <cell r="L633">
            <v>48456.3</v>
          </cell>
        </row>
        <row r="634">
          <cell r="A634">
            <v>859</v>
          </cell>
          <cell r="B634" t="str">
            <v>40 Hours</v>
          </cell>
          <cell r="C634">
            <v>218.94</v>
          </cell>
          <cell r="D634">
            <v>230.14</v>
          </cell>
          <cell r="E634">
            <v>241.91</v>
          </cell>
          <cell r="F634">
            <v>254.28</v>
          </cell>
          <cell r="G634">
            <v>267.27999999999997</v>
          </cell>
          <cell r="H634">
            <v>280.95</v>
          </cell>
          <cell r="I634">
            <v>17515.439999999999</v>
          </cell>
          <cell r="J634">
            <v>22476.27</v>
          </cell>
          <cell r="K634">
            <v>37950.120000000003</v>
          </cell>
          <cell r="L634">
            <v>48698.58</v>
          </cell>
        </row>
        <row r="635">
          <cell r="A635">
            <v>860</v>
          </cell>
          <cell r="B635" t="str">
            <v>40 Hours</v>
          </cell>
          <cell r="C635">
            <v>220.04</v>
          </cell>
          <cell r="D635">
            <v>231.29</v>
          </cell>
          <cell r="E635">
            <v>243.12</v>
          </cell>
          <cell r="F635">
            <v>255.55</v>
          </cell>
          <cell r="G635">
            <v>268.62</v>
          </cell>
          <cell r="H635">
            <v>282.36</v>
          </cell>
          <cell r="I635">
            <v>17603.02</v>
          </cell>
          <cell r="J635">
            <v>22588.65</v>
          </cell>
          <cell r="K635">
            <v>38139.870000000003</v>
          </cell>
          <cell r="L635">
            <v>48942.07</v>
          </cell>
        </row>
        <row r="636">
          <cell r="A636">
            <v>861</v>
          </cell>
          <cell r="B636" t="str">
            <v>40 Hours</v>
          </cell>
          <cell r="C636">
            <v>221.14</v>
          </cell>
          <cell r="D636">
            <v>232.45</v>
          </cell>
          <cell r="E636">
            <v>244.33</v>
          </cell>
          <cell r="F636">
            <v>256.83</v>
          </cell>
          <cell r="G636">
            <v>269.95999999999998</v>
          </cell>
          <cell r="H636">
            <v>283.77</v>
          </cell>
          <cell r="I636">
            <v>17691.03</v>
          </cell>
          <cell r="J636">
            <v>22701.59</v>
          </cell>
          <cell r="K636">
            <v>38330.57</v>
          </cell>
          <cell r="L636">
            <v>49186.78</v>
          </cell>
        </row>
        <row r="637">
          <cell r="A637">
            <v>862</v>
          </cell>
          <cell r="B637" t="str">
            <v>40 Hours</v>
          </cell>
          <cell r="C637">
            <v>222.24</v>
          </cell>
          <cell r="D637">
            <v>233.61</v>
          </cell>
          <cell r="E637">
            <v>245.56</v>
          </cell>
          <cell r="F637">
            <v>258.11</v>
          </cell>
          <cell r="G637">
            <v>271.31</v>
          </cell>
          <cell r="H637">
            <v>285.19</v>
          </cell>
          <cell r="I637">
            <v>17779.490000000002</v>
          </cell>
          <cell r="J637">
            <v>22815.1</v>
          </cell>
          <cell r="K637">
            <v>38522.230000000003</v>
          </cell>
          <cell r="L637">
            <v>49432.72</v>
          </cell>
        </row>
        <row r="638">
          <cell r="A638">
            <v>863</v>
          </cell>
          <cell r="B638" t="str">
            <v>40 Hours</v>
          </cell>
          <cell r="C638">
            <v>223.35</v>
          </cell>
          <cell r="D638">
            <v>234.78</v>
          </cell>
          <cell r="E638">
            <v>246.78</v>
          </cell>
          <cell r="F638">
            <v>259.39999999999998</v>
          </cell>
          <cell r="G638">
            <v>272.67</v>
          </cell>
          <cell r="H638">
            <v>286.61</v>
          </cell>
          <cell r="I638">
            <v>17868.39</v>
          </cell>
          <cell r="J638">
            <v>22929.17</v>
          </cell>
          <cell r="K638">
            <v>38714.839999999997</v>
          </cell>
          <cell r="L638">
            <v>49679.88</v>
          </cell>
        </row>
        <row r="639">
          <cell r="A639">
            <v>864</v>
          </cell>
          <cell r="B639" t="str">
            <v>40 Hours</v>
          </cell>
          <cell r="C639">
            <v>224.47</v>
          </cell>
          <cell r="D639">
            <v>235.95</v>
          </cell>
          <cell r="E639">
            <v>248.02</v>
          </cell>
          <cell r="F639">
            <v>260.7</v>
          </cell>
          <cell r="G639">
            <v>274.02999999999997</v>
          </cell>
          <cell r="H639">
            <v>288.05</v>
          </cell>
          <cell r="I639">
            <v>17957.73</v>
          </cell>
          <cell r="J639">
            <v>23043.82</v>
          </cell>
          <cell r="K639">
            <v>38908.410000000003</v>
          </cell>
          <cell r="L639">
            <v>49928.28</v>
          </cell>
        </row>
        <row r="640">
          <cell r="A640">
            <v>865</v>
          </cell>
          <cell r="B640" t="str">
            <v>40 Hours</v>
          </cell>
          <cell r="C640">
            <v>225.59</v>
          </cell>
          <cell r="D640">
            <v>237.13</v>
          </cell>
          <cell r="E640">
            <v>249.26</v>
          </cell>
          <cell r="F640">
            <v>262</v>
          </cell>
          <cell r="G640">
            <v>275.39999999999998</v>
          </cell>
          <cell r="H640">
            <v>289.49</v>
          </cell>
          <cell r="I640">
            <v>18047.52</v>
          </cell>
          <cell r="J640">
            <v>23159.040000000001</v>
          </cell>
          <cell r="K640">
            <v>39102.949999999997</v>
          </cell>
          <cell r="L640">
            <v>50177.919999999998</v>
          </cell>
        </row>
        <row r="641">
          <cell r="A641">
            <v>866</v>
          </cell>
          <cell r="B641" t="str">
            <v>40 Hours</v>
          </cell>
          <cell r="C641">
            <v>226.72</v>
          </cell>
          <cell r="D641">
            <v>238.32</v>
          </cell>
          <cell r="E641">
            <v>250.5</v>
          </cell>
          <cell r="F641">
            <v>263.31</v>
          </cell>
          <cell r="G641">
            <v>276.77999999999997</v>
          </cell>
          <cell r="H641">
            <v>290.94</v>
          </cell>
          <cell r="I641">
            <v>18137.75</v>
          </cell>
          <cell r="J641">
            <v>23274.83</v>
          </cell>
          <cell r="K641">
            <v>39298.47</v>
          </cell>
          <cell r="L641">
            <v>50428.81</v>
          </cell>
        </row>
        <row r="642">
          <cell r="A642">
            <v>867</v>
          </cell>
          <cell r="B642" t="str">
            <v>40 Hours</v>
          </cell>
          <cell r="C642">
            <v>227.86</v>
          </cell>
          <cell r="D642">
            <v>239.51</v>
          </cell>
          <cell r="E642">
            <v>251.76</v>
          </cell>
          <cell r="F642">
            <v>264.63</v>
          </cell>
          <cell r="G642">
            <v>278.16000000000003</v>
          </cell>
          <cell r="H642">
            <v>292.39</v>
          </cell>
          <cell r="I642">
            <v>18228.439999999999</v>
          </cell>
          <cell r="J642">
            <v>23391.21</v>
          </cell>
          <cell r="K642">
            <v>39494.959999999999</v>
          </cell>
          <cell r="L642">
            <v>50680.95</v>
          </cell>
        </row>
        <row r="643">
          <cell r="A643">
            <v>868</v>
          </cell>
          <cell r="B643" t="str">
            <v>40 Hours</v>
          </cell>
          <cell r="C643">
            <v>228.99</v>
          </cell>
          <cell r="D643">
            <v>240.71</v>
          </cell>
          <cell r="E643">
            <v>253.02</v>
          </cell>
          <cell r="F643">
            <v>265.95</v>
          </cell>
          <cell r="G643">
            <v>279.56</v>
          </cell>
          <cell r="H643">
            <v>293.85000000000002</v>
          </cell>
          <cell r="I643">
            <v>18319.59</v>
          </cell>
          <cell r="J643">
            <v>23508.17</v>
          </cell>
          <cell r="K643">
            <v>39692.44</v>
          </cell>
          <cell r="L643">
            <v>50934.36</v>
          </cell>
        </row>
        <row r="644">
          <cell r="A644">
            <v>869</v>
          </cell>
          <cell r="B644" t="str">
            <v>40 Hours</v>
          </cell>
          <cell r="C644">
            <v>230.14</v>
          </cell>
          <cell r="D644">
            <v>241.91</v>
          </cell>
          <cell r="E644">
            <v>254.28</v>
          </cell>
          <cell r="F644">
            <v>267.27999999999997</v>
          </cell>
          <cell r="G644">
            <v>280.95</v>
          </cell>
          <cell r="H644">
            <v>295.32</v>
          </cell>
          <cell r="I644">
            <v>18411.18</v>
          </cell>
          <cell r="J644">
            <v>23625.71</v>
          </cell>
          <cell r="K644">
            <v>39890.9</v>
          </cell>
          <cell r="L644">
            <v>51189.03</v>
          </cell>
        </row>
        <row r="645">
          <cell r="A645">
            <v>870</v>
          </cell>
          <cell r="B645" t="str">
            <v>40 Hours</v>
          </cell>
          <cell r="C645">
            <v>231.29</v>
          </cell>
          <cell r="D645">
            <v>243.12</v>
          </cell>
          <cell r="E645">
            <v>255.55</v>
          </cell>
          <cell r="F645">
            <v>268.62</v>
          </cell>
          <cell r="G645">
            <v>282.36</v>
          </cell>
          <cell r="H645">
            <v>296.8</v>
          </cell>
          <cell r="I645">
            <v>18503.240000000002</v>
          </cell>
          <cell r="J645">
            <v>23743.83</v>
          </cell>
          <cell r="K645">
            <v>40090.35</v>
          </cell>
          <cell r="L645">
            <v>51444.97</v>
          </cell>
        </row>
        <row r="646">
          <cell r="A646">
            <v>871</v>
          </cell>
          <cell r="B646" t="str">
            <v>40 Hours</v>
          </cell>
          <cell r="C646">
            <v>232.45</v>
          </cell>
          <cell r="D646">
            <v>244.33</v>
          </cell>
          <cell r="E646">
            <v>256.83</v>
          </cell>
          <cell r="F646">
            <v>269.95999999999998</v>
          </cell>
          <cell r="G646">
            <v>283.77</v>
          </cell>
          <cell r="H646">
            <v>298.27999999999997</v>
          </cell>
          <cell r="I646">
            <v>18595.759999999998</v>
          </cell>
          <cell r="J646">
            <v>23862.55</v>
          </cell>
          <cell r="K646">
            <v>40290.800000000003</v>
          </cell>
          <cell r="L646">
            <v>51702.2</v>
          </cell>
        </row>
        <row r="647">
          <cell r="A647">
            <v>872</v>
          </cell>
          <cell r="B647" t="str">
            <v>40 Hours</v>
          </cell>
          <cell r="C647">
            <v>233.61</v>
          </cell>
          <cell r="D647">
            <v>245.56</v>
          </cell>
          <cell r="E647">
            <v>258.11</v>
          </cell>
          <cell r="F647">
            <v>271.31</v>
          </cell>
          <cell r="G647">
            <v>285.19</v>
          </cell>
          <cell r="H647">
            <v>299.77</v>
          </cell>
          <cell r="I647">
            <v>18688.73</v>
          </cell>
          <cell r="J647">
            <v>23981.87</v>
          </cell>
          <cell r="K647">
            <v>40492.26</v>
          </cell>
          <cell r="L647">
            <v>51960.71</v>
          </cell>
        </row>
        <row r="648">
          <cell r="A648">
            <v>873</v>
          </cell>
          <cell r="B648" t="str">
            <v>40 Hours</v>
          </cell>
          <cell r="C648">
            <v>234.78</v>
          </cell>
          <cell r="D648">
            <v>246.78</v>
          </cell>
          <cell r="E648">
            <v>259.39999999999998</v>
          </cell>
          <cell r="F648">
            <v>272.67</v>
          </cell>
          <cell r="G648">
            <v>286.61</v>
          </cell>
          <cell r="H648">
            <v>301.27</v>
          </cell>
          <cell r="I648">
            <v>18782.18</v>
          </cell>
          <cell r="J648">
            <v>24101.78</v>
          </cell>
          <cell r="K648">
            <v>40694.720000000001</v>
          </cell>
          <cell r="L648">
            <v>52220.51</v>
          </cell>
        </row>
        <row r="649">
          <cell r="A649">
            <v>874</v>
          </cell>
          <cell r="B649" t="str">
            <v>40 Hours</v>
          </cell>
          <cell r="C649">
            <v>235.95</v>
          </cell>
          <cell r="D649">
            <v>248.02</v>
          </cell>
          <cell r="E649">
            <v>260.7</v>
          </cell>
          <cell r="F649">
            <v>274.02999999999997</v>
          </cell>
          <cell r="G649">
            <v>288.05</v>
          </cell>
          <cell r="H649">
            <v>302.77999999999997</v>
          </cell>
          <cell r="I649">
            <v>18876.09</v>
          </cell>
          <cell r="J649">
            <v>24222.28</v>
          </cell>
          <cell r="K649">
            <v>40898.19</v>
          </cell>
          <cell r="L649">
            <v>52481.62</v>
          </cell>
        </row>
        <row r="650">
          <cell r="A650">
            <v>875</v>
          </cell>
          <cell r="B650" t="str">
            <v>40 Hours</v>
          </cell>
          <cell r="C650">
            <v>237.13</v>
          </cell>
          <cell r="D650">
            <v>249.26</v>
          </cell>
          <cell r="E650">
            <v>262</v>
          </cell>
          <cell r="F650">
            <v>275.39999999999998</v>
          </cell>
          <cell r="G650">
            <v>289.49</v>
          </cell>
          <cell r="H650">
            <v>304.29000000000002</v>
          </cell>
          <cell r="I650">
            <v>18970.47</v>
          </cell>
          <cell r="J650">
            <v>24343.4</v>
          </cell>
          <cell r="K650">
            <v>41102.68</v>
          </cell>
          <cell r="L650">
            <v>52744.02</v>
          </cell>
        </row>
        <row r="651">
          <cell r="A651">
            <v>876</v>
          </cell>
          <cell r="B651" t="str">
            <v>40 Hours</v>
          </cell>
          <cell r="C651">
            <v>238.32</v>
          </cell>
          <cell r="D651">
            <v>250.5</v>
          </cell>
          <cell r="E651">
            <v>263.31</v>
          </cell>
          <cell r="F651">
            <v>276.77999999999997</v>
          </cell>
          <cell r="G651">
            <v>290.94</v>
          </cell>
          <cell r="H651">
            <v>305.81</v>
          </cell>
          <cell r="I651">
            <v>19065.32</v>
          </cell>
          <cell r="J651">
            <v>24465.11</v>
          </cell>
          <cell r="K651">
            <v>41308.199999999997</v>
          </cell>
          <cell r="L651">
            <v>53007.75</v>
          </cell>
        </row>
        <row r="652">
          <cell r="A652">
            <v>877</v>
          </cell>
          <cell r="B652" t="str">
            <v>40 Hours</v>
          </cell>
          <cell r="C652">
            <v>239.51</v>
          </cell>
          <cell r="D652">
            <v>251.76</v>
          </cell>
          <cell r="E652">
            <v>264.63</v>
          </cell>
          <cell r="F652">
            <v>278.16000000000003</v>
          </cell>
          <cell r="G652">
            <v>292.39</v>
          </cell>
          <cell r="H652">
            <v>307.33999999999997</v>
          </cell>
          <cell r="I652">
            <v>19160.650000000001</v>
          </cell>
          <cell r="J652">
            <v>24587.439999999999</v>
          </cell>
          <cell r="K652">
            <v>41514.74</v>
          </cell>
          <cell r="L652">
            <v>53272.78</v>
          </cell>
        </row>
        <row r="653">
          <cell r="A653">
            <v>878</v>
          </cell>
          <cell r="B653" t="str">
            <v>40 Hours</v>
          </cell>
          <cell r="C653">
            <v>240.71</v>
          </cell>
          <cell r="D653">
            <v>253.02</v>
          </cell>
          <cell r="E653">
            <v>265.95</v>
          </cell>
          <cell r="F653">
            <v>279.56</v>
          </cell>
          <cell r="G653">
            <v>293.85000000000002</v>
          </cell>
          <cell r="H653">
            <v>308.88</v>
          </cell>
          <cell r="I653">
            <v>19256.45</v>
          </cell>
          <cell r="J653">
            <v>24710.38</v>
          </cell>
          <cell r="K653">
            <v>41722.31</v>
          </cell>
          <cell r="L653">
            <v>53539.15</v>
          </cell>
        </row>
        <row r="654">
          <cell r="A654">
            <v>879</v>
          </cell>
          <cell r="B654" t="str">
            <v>40 Hours</v>
          </cell>
          <cell r="C654">
            <v>241.91</v>
          </cell>
          <cell r="D654">
            <v>254.28</v>
          </cell>
          <cell r="E654">
            <v>267.27999999999997</v>
          </cell>
          <cell r="F654">
            <v>280.95</v>
          </cell>
          <cell r="G654">
            <v>295.32</v>
          </cell>
          <cell r="H654">
            <v>310.42</v>
          </cell>
          <cell r="I654">
            <v>19352.73</v>
          </cell>
          <cell r="J654">
            <v>24833.93</v>
          </cell>
          <cell r="K654">
            <v>41930.92</v>
          </cell>
          <cell r="L654">
            <v>53806.84</v>
          </cell>
        </row>
        <row r="655">
          <cell r="A655">
            <v>880</v>
          </cell>
          <cell r="B655" t="str">
            <v>40 Hours</v>
          </cell>
          <cell r="C655">
            <v>243.12</v>
          </cell>
          <cell r="D655">
            <v>255.55</v>
          </cell>
          <cell r="E655">
            <v>268.62</v>
          </cell>
          <cell r="F655">
            <v>282.36</v>
          </cell>
          <cell r="G655">
            <v>296.8</v>
          </cell>
          <cell r="H655">
            <v>311.98</v>
          </cell>
          <cell r="I655">
            <v>19449.5</v>
          </cell>
          <cell r="J655">
            <v>24958.1</v>
          </cell>
          <cell r="K655">
            <v>42140.58</v>
          </cell>
          <cell r="L655">
            <v>54075.88</v>
          </cell>
        </row>
        <row r="656">
          <cell r="A656">
            <v>881</v>
          </cell>
          <cell r="B656" t="str">
            <v>40 Hours</v>
          </cell>
          <cell r="C656">
            <v>244.33</v>
          </cell>
          <cell r="D656">
            <v>256.83</v>
          </cell>
          <cell r="E656">
            <v>269.95999999999998</v>
          </cell>
          <cell r="F656">
            <v>283.77</v>
          </cell>
          <cell r="G656">
            <v>298.27999999999997</v>
          </cell>
          <cell r="H656">
            <v>313.54000000000002</v>
          </cell>
          <cell r="I656">
            <v>19546.75</v>
          </cell>
          <cell r="J656">
            <v>25082.89</v>
          </cell>
          <cell r="K656">
            <v>42351.28</v>
          </cell>
          <cell r="L656">
            <v>54346.26</v>
          </cell>
        </row>
        <row r="657">
          <cell r="A657">
            <v>882</v>
          </cell>
          <cell r="B657" t="str">
            <v>40 Hours</v>
          </cell>
          <cell r="C657">
            <v>245.56</v>
          </cell>
          <cell r="D657">
            <v>258.11</v>
          </cell>
          <cell r="E657">
            <v>271.31</v>
          </cell>
          <cell r="F657">
            <v>285.19</v>
          </cell>
          <cell r="G657">
            <v>299.77</v>
          </cell>
          <cell r="H657">
            <v>315.10000000000002</v>
          </cell>
          <cell r="I657">
            <v>19644.48</v>
          </cell>
          <cell r="J657">
            <v>25208.3</v>
          </cell>
          <cell r="K657">
            <v>42563.040000000001</v>
          </cell>
          <cell r="L657">
            <v>54617.99</v>
          </cell>
        </row>
        <row r="658">
          <cell r="A658">
            <v>883</v>
          </cell>
          <cell r="B658" t="str">
            <v>40 Hours</v>
          </cell>
          <cell r="C658">
            <v>246.78</v>
          </cell>
          <cell r="D658">
            <v>259.39999999999998</v>
          </cell>
          <cell r="E658">
            <v>272.67</v>
          </cell>
          <cell r="F658">
            <v>286.61</v>
          </cell>
          <cell r="G658">
            <v>301.27</v>
          </cell>
          <cell r="H658">
            <v>316.68</v>
          </cell>
          <cell r="I658">
            <v>19742.7</v>
          </cell>
          <cell r="J658">
            <v>25334.34</v>
          </cell>
          <cell r="K658">
            <v>42775.85</v>
          </cell>
          <cell r="L658">
            <v>54891.08</v>
          </cell>
        </row>
        <row r="659">
          <cell r="A659">
            <v>884</v>
          </cell>
          <cell r="B659" t="str">
            <v>40 Hours</v>
          </cell>
          <cell r="C659">
            <v>248.02</v>
          </cell>
          <cell r="D659">
            <v>260.7</v>
          </cell>
          <cell r="E659">
            <v>274.02999999999997</v>
          </cell>
          <cell r="F659">
            <v>288.05</v>
          </cell>
          <cell r="G659">
            <v>302.77999999999997</v>
          </cell>
          <cell r="H659">
            <v>318.26</v>
          </cell>
          <cell r="I659">
            <v>19841.41</v>
          </cell>
          <cell r="J659">
            <v>25461.02</v>
          </cell>
          <cell r="K659">
            <v>42989.73</v>
          </cell>
          <cell r="L659">
            <v>55165.53</v>
          </cell>
        </row>
        <row r="660">
          <cell r="A660">
            <v>885</v>
          </cell>
          <cell r="B660" t="str">
            <v>40 Hours</v>
          </cell>
          <cell r="C660">
            <v>249.26</v>
          </cell>
          <cell r="D660">
            <v>262</v>
          </cell>
          <cell r="E660">
            <v>275.39999999999998</v>
          </cell>
          <cell r="F660">
            <v>289.49</v>
          </cell>
          <cell r="G660">
            <v>304.29000000000002</v>
          </cell>
          <cell r="H660">
            <v>319.85000000000002</v>
          </cell>
          <cell r="I660">
            <v>19940.62</v>
          </cell>
          <cell r="J660">
            <v>25588.32</v>
          </cell>
          <cell r="K660">
            <v>43204.68</v>
          </cell>
          <cell r="L660">
            <v>55441.36</v>
          </cell>
        </row>
        <row r="661">
          <cell r="A661">
            <v>886</v>
          </cell>
          <cell r="B661" t="str">
            <v>40 Hours</v>
          </cell>
          <cell r="C661">
            <v>250.5</v>
          </cell>
          <cell r="D661">
            <v>263.31</v>
          </cell>
          <cell r="E661">
            <v>276.77999999999997</v>
          </cell>
          <cell r="F661">
            <v>290.94</v>
          </cell>
          <cell r="G661">
            <v>305.81</v>
          </cell>
          <cell r="H661">
            <v>321.45</v>
          </cell>
          <cell r="I661">
            <v>20040.32</v>
          </cell>
          <cell r="J661">
            <v>25716.26</v>
          </cell>
          <cell r="K661">
            <v>43420.7</v>
          </cell>
          <cell r="L661">
            <v>55718.57</v>
          </cell>
        </row>
        <row r="662">
          <cell r="A662">
            <v>887</v>
          </cell>
          <cell r="B662" t="str">
            <v>40 Hours</v>
          </cell>
          <cell r="C662">
            <v>251.76</v>
          </cell>
          <cell r="D662">
            <v>264.63</v>
          </cell>
          <cell r="E662">
            <v>278.16000000000003</v>
          </cell>
          <cell r="F662">
            <v>292.39</v>
          </cell>
          <cell r="G662">
            <v>307.33999999999997</v>
          </cell>
          <cell r="H662">
            <v>323.06</v>
          </cell>
          <cell r="I662">
            <v>20140.53</v>
          </cell>
          <cell r="J662">
            <v>25844.84</v>
          </cell>
          <cell r="K662">
            <v>43637.81</v>
          </cell>
          <cell r="L662">
            <v>55997.16</v>
          </cell>
        </row>
        <row r="663">
          <cell r="A663">
            <v>888</v>
          </cell>
          <cell r="B663" t="str">
            <v>40 Hours</v>
          </cell>
          <cell r="C663">
            <v>253.02</v>
          </cell>
          <cell r="D663">
            <v>265.95</v>
          </cell>
          <cell r="E663">
            <v>279.56</v>
          </cell>
          <cell r="F663">
            <v>293.85000000000002</v>
          </cell>
          <cell r="G663">
            <v>308.88</v>
          </cell>
          <cell r="H663">
            <v>324.68</v>
          </cell>
          <cell r="I663">
            <v>20241.23</v>
          </cell>
          <cell r="J663">
            <v>25974.07</v>
          </cell>
          <cell r="K663">
            <v>43856</v>
          </cell>
          <cell r="L663">
            <v>56277.15</v>
          </cell>
        </row>
        <row r="664">
          <cell r="A664">
            <v>889</v>
          </cell>
          <cell r="B664" t="str">
            <v>40 Hours</v>
          </cell>
          <cell r="C664">
            <v>254.28</v>
          </cell>
          <cell r="D664">
            <v>267.27999999999997</v>
          </cell>
          <cell r="E664">
            <v>280.95</v>
          </cell>
          <cell r="F664">
            <v>295.32</v>
          </cell>
          <cell r="G664">
            <v>310.42</v>
          </cell>
          <cell r="H664">
            <v>326.3</v>
          </cell>
          <cell r="I664">
            <v>20342.439999999999</v>
          </cell>
          <cell r="J664">
            <v>26103.94</v>
          </cell>
          <cell r="K664">
            <v>44075.28</v>
          </cell>
          <cell r="L664">
            <v>56558.53</v>
          </cell>
        </row>
        <row r="665">
          <cell r="A665">
            <v>890</v>
          </cell>
          <cell r="B665" t="str">
            <v>40 Hours</v>
          </cell>
          <cell r="C665">
            <v>255.55</v>
          </cell>
          <cell r="D665">
            <v>268.62</v>
          </cell>
          <cell r="E665">
            <v>282.36</v>
          </cell>
          <cell r="F665">
            <v>296.8</v>
          </cell>
          <cell r="G665">
            <v>311.98</v>
          </cell>
          <cell r="H665">
            <v>327.93</v>
          </cell>
          <cell r="I665">
            <v>20444.150000000001</v>
          </cell>
          <cell r="J665">
            <v>26234.46</v>
          </cell>
          <cell r="K665">
            <v>44295.65</v>
          </cell>
          <cell r="L665">
            <v>56841.33</v>
          </cell>
        </row>
        <row r="666">
          <cell r="A666">
            <v>891</v>
          </cell>
          <cell r="B666" t="str">
            <v>40 Hours</v>
          </cell>
          <cell r="C666">
            <v>256.83</v>
          </cell>
          <cell r="D666">
            <v>269.95999999999998</v>
          </cell>
          <cell r="E666">
            <v>283.77</v>
          </cell>
          <cell r="F666">
            <v>298.27999999999997</v>
          </cell>
          <cell r="G666">
            <v>313.54000000000002</v>
          </cell>
          <cell r="H666">
            <v>329.57</v>
          </cell>
          <cell r="I666">
            <v>20546.37</v>
          </cell>
          <cell r="J666">
            <v>26365.63</v>
          </cell>
          <cell r="K666">
            <v>44517.13</v>
          </cell>
          <cell r="L666">
            <v>57125.53</v>
          </cell>
        </row>
        <row r="667">
          <cell r="A667">
            <v>892</v>
          </cell>
          <cell r="B667" t="str">
            <v>40 Hours</v>
          </cell>
          <cell r="C667">
            <v>258.11</v>
          </cell>
          <cell r="D667">
            <v>271.31</v>
          </cell>
          <cell r="E667">
            <v>285.19</v>
          </cell>
          <cell r="F667">
            <v>299.77</v>
          </cell>
          <cell r="G667">
            <v>315.10000000000002</v>
          </cell>
          <cell r="H667">
            <v>331.22</v>
          </cell>
          <cell r="I667">
            <v>20649.099999999999</v>
          </cell>
          <cell r="J667">
            <v>26497.46</v>
          </cell>
          <cell r="K667">
            <v>44739.72</v>
          </cell>
          <cell r="L667">
            <v>57411.16</v>
          </cell>
        </row>
        <row r="668">
          <cell r="A668">
            <v>893</v>
          </cell>
          <cell r="B668" t="str">
            <v>40 Hours</v>
          </cell>
          <cell r="C668">
            <v>259.39999999999998</v>
          </cell>
          <cell r="D668">
            <v>272.67</v>
          </cell>
          <cell r="E668">
            <v>286.61</v>
          </cell>
          <cell r="F668">
            <v>301.27</v>
          </cell>
          <cell r="G668">
            <v>316.68</v>
          </cell>
          <cell r="H668">
            <v>332.87</v>
          </cell>
          <cell r="I668">
            <v>20752.349999999999</v>
          </cell>
          <cell r="J668">
            <v>26629.95</v>
          </cell>
          <cell r="K668">
            <v>44963.42</v>
          </cell>
          <cell r="L668">
            <v>57698.22</v>
          </cell>
        </row>
        <row r="669">
          <cell r="A669">
            <v>894</v>
          </cell>
          <cell r="B669" t="str">
            <v>40 Hours</v>
          </cell>
          <cell r="C669">
            <v>260.7</v>
          </cell>
          <cell r="D669">
            <v>274.02999999999997</v>
          </cell>
          <cell r="E669">
            <v>288.05</v>
          </cell>
          <cell r="F669">
            <v>302.77999999999997</v>
          </cell>
          <cell r="G669">
            <v>318.26</v>
          </cell>
          <cell r="H669">
            <v>334.54</v>
          </cell>
          <cell r="I669">
            <v>20856.11</v>
          </cell>
          <cell r="J669">
            <v>26763.1</v>
          </cell>
          <cell r="K669">
            <v>45188.23</v>
          </cell>
          <cell r="L669">
            <v>57986.71</v>
          </cell>
        </row>
        <row r="670">
          <cell r="A670">
            <v>895</v>
          </cell>
          <cell r="B670" t="str">
            <v>40 Hours</v>
          </cell>
          <cell r="C670">
            <v>262</v>
          </cell>
          <cell r="D670">
            <v>275.39999999999998</v>
          </cell>
          <cell r="E670">
            <v>289.49</v>
          </cell>
          <cell r="F670">
            <v>304.29000000000002</v>
          </cell>
          <cell r="G670">
            <v>319.85000000000002</v>
          </cell>
          <cell r="H670">
            <v>336.21</v>
          </cell>
          <cell r="I670">
            <v>20960.39</v>
          </cell>
          <cell r="J670">
            <v>26896.91</v>
          </cell>
          <cell r="K670">
            <v>45414.17</v>
          </cell>
          <cell r="L670">
            <v>58276.639999999999</v>
          </cell>
        </row>
        <row r="671">
          <cell r="A671">
            <v>896</v>
          </cell>
          <cell r="B671" t="str">
            <v>40 Hours</v>
          </cell>
          <cell r="C671">
            <v>263.31</v>
          </cell>
          <cell r="D671">
            <v>276.77999999999997</v>
          </cell>
          <cell r="E671">
            <v>290.94</v>
          </cell>
          <cell r="F671">
            <v>305.81</v>
          </cell>
          <cell r="G671">
            <v>321.45</v>
          </cell>
          <cell r="H671">
            <v>337.89</v>
          </cell>
          <cell r="I671">
            <v>21065.19</v>
          </cell>
          <cell r="J671">
            <v>27031.4</v>
          </cell>
          <cell r="K671">
            <v>45641.24</v>
          </cell>
          <cell r="L671">
            <v>58568.02</v>
          </cell>
        </row>
        <row r="672">
          <cell r="A672">
            <v>897</v>
          </cell>
          <cell r="B672" t="str">
            <v>40 Hours</v>
          </cell>
          <cell r="C672">
            <v>264.63</v>
          </cell>
          <cell r="D672">
            <v>278.16000000000003</v>
          </cell>
          <cell r="E672">
            <v>292.39</v>
          </cell>
          <cell r="F672">
            <v>307.33999999999997</v>
          </cell>
          <cell r="G672">
            <v>323.06</v>
          </cell>
          <cell r="H672">
            <v>339.58</v>
          </cell>
          <cell r="I672">
            <v>21170.52</v>
          </cell>
          <cell r="J672">
            <v>27166.55</v>
          </cell>
          <cell r="K672">
            <v>45869.45</v>
          </cell>
          <cell r="L672">
            <v>58860.86</v>
          </cell>
        </row>
        <row r="673">
          <cell r="A673">
            <v>898</v>
          </cell>
          <cell r="B673" t="str">
            <v>40 Hours</v>
          </cell>
          <cell r="C673">
            <v>265.95</v>
          </cell>
          <cell r="D673">
            <v>279.56</v>
          </cell>
          <cell r="E673">
            <v>293.85000000000002</v>
          </cell>
          <cell r="F673">
            <v>308.88</v>
          </cell>
          <cell r="G673">
            <v>324.68</v>
          </cell>
          <cell r="H673">
            <v>341.28</v>
          </cell>
          <cell r="I673">
            <v>21276.37</v>
          </cell>
          <cell r="J673">
            <v>27302.39</v>
          </cell>
          <cell r="K673">
            <v>46098.8</v>
          </cell>
          <cell r="L673">
            <v>59155.17</v>
          </cell>
        </row>
        <row r="674">
          <cell r="A674">
            <v>899</v>
          </cell>
          <cell r="B674" t="str">
            <v>40 Hours</v>
          </cell>
          <cell r="C674">
            <v>267.27999999999997</v>
          </cell>
          <cell r="D674">
            <v>280.95</v>
          </cell>
          <cell r="E674">
            <v>295.32</v>
          </cell>
          <cell r="F674">
            <v>310.42</v>
          </cell>
          <cell r="G674">
            <v>326.3</v>
          </cell>
          <cell r="H674">
            <v>342.99</v>
          </cell>
          <cell r="I674">
            <v>21382.75</v>
          </cell>
          <cell r="J674">
            <v>27438.9</v>
          </cell>
          <cell r="K674">
            <v>46329.29</v>
          </cell>
          <cell r="L674">
            <v>59450.94</v>
          </cell>
        </row>
        <row r="675">
          <cell r="A675">
            <v>900</v>
          </cell>
          <cell r="B675" t="str">
            <v>40 Hours</v>
          </cell>
          <cell r="C675">
            <v>268.62</v>
          </cell>
          <cell r="D675">
            <v>282.36</v>
          </cell>
          <cell r="E675">
            <v>296.8</v>
          </cell>
          <cell r="F675">
            <v>311.98</v>
          </cell>
          <cell r="G675">
            <v>327.93</v>
          </cell>
          <cell r="H675">
            <v>344.7</v>
          </cell>
          <cell r="I675">
            <v>21489.66</v>
          </cell>
          <cell r="J675">
            <v>27576.09</v>
          </cell>
          <cell r="K675">
            <v>46560.94</v>
          </cell>
          <cell r="L675">
            <v>59748.2</v>
          </cell>
        </row>
        <row r="676">
          <cell r="A676">
            <v>901</v>
          </cell>
          <cell r="B676" t="str">
            <v>40 Hours</v>
          </cell>
          <cell r="C676">
            <v>269.95999999999998</v>
          </cell>
          <cell r="D676">
            <v>283.77</v>
          </cell>
          <cell r="E676">
            <v>298.27999999999997</v>
          </cell>
          <cell r="F676">
            <v>313.54000000000002</v>
          </cell>
          <cell r="G676">
            <v>329.57</v>
          </cell>
          <cell r="H676">
            <v>346.42</v>
          </cell>
          <cell r="I676">
            <v>21597.11</v>
          </cell>
          <cell r="J676">
            <v>27713.97</v>
          </cell>
          <cell r="K676">
            <v>46793.74</v>
          </cell>
          <cell r="L676">
            <v>60046.94</v>
          </cell>
        </row>
        <row r="677">
          <cell r="A677">
            <v>902</v>
          </cell>
          <cell r="B677" t="str">
            <v>40 Hours</v>
          </cell>
          <cell r="C677">
            <v>271.31</v>
          </cell>
          <cell r="D677">
            <v>285.19</v>
          </cell>
          <cell r="E677">
            <v>299.77</v>
          </cell>
          <cell r="F677">
            <v>315.10000000000002</v>
          </cell>
          <cell r="G677">
            <v>331.22</v>
          </cell>
          <cell r="H677">
            <v>348.16</v>
          </cell>
          <cell r="I677">
            <v>21705.1</v>
          </cell>
          <cell r="J677">
            <v>27852.54</v>
          </cell>
          <cell r="K677">
            <v>47027.71</v>
          </cell>
          <cell r="L677">
            <v>60347.17</v>
          </cell>
        </row>
        <row r="678">
          <cell r="A678">
            <v>903</v>
          </cell>
          <cell r="B678" t="str">
            <v>40 Hours</v>
          </cell>
          <cell r="C678">
            <v>272.67</v>
          </cell>
          <cell r="D678">
            <v>286.61</v>
          </cell>
          <cell r="E678">
            <v>301.27</v>
          </cell>
          <cell r="F678">
            <v>316.68</v>
          </cell>
          <cell r="G678">
            <v>332.87</v>
          </cell>
          <cell r="H678">
            <v>349.9</v>
          </cell>
          <cell r="I678">
            <v>21813.62</v>
          </cell>
          <cell r="J678">
            <v>27991.8</v>
          </cell>
          <cell r="K678">
            <v>47262.85</v>
          </cell>
          <cell r="L678">
            <v>60648.91</v>
          </cell>
        </row>
        <row r="679">
          <cell r="A679">
            <v>904</v>
          </cell>
          <cell r="B679" t="str">
            <v>40 Hours</v>
          </cell>
          <cell r="C679">
            <v>274.02999999999997</v>
          </cell>
          <cell r="D679">
            <v>288.05</v>
          </cell>
          <cell r="E679">
            <v>302.77999999999997</v>
          </cell>
          <cell r="F679">
            <v>318.26</v>
          </cell>
          <cell r="G679">
            <v>334.54</v>
          </cell>
          <cell r="H679">
            <v>351.65</v>
          </cell>
          <cell r="I679">
            <v>21922.69</v>
          </cell>
          <cell r="J679">
            <v>28131.759999999998</v>
          </cell>
          <cell r="K679">
            <v>47499.16</v>
          </cell>
          <cell r="L679">
            <v>60952.15</v>
          </cell>
        </row>
        <row r="680">
          <cell r="A680">
            <v>905</v>
          </cell>
          <cell r="B680" t="str">
            <v>40 Hours</v>
          </cell>
          <cell r="C680">
            <v>275.39999999999998</v>
          </cell>
          <cell r="D680">
            <v>289.49</v>
          </cell>
          <cell r="E680">
            <v>304.29000000000002</v>
          </cell>
          <cell r="F680">
            <v>319.85000000000002</v>
          </cell>
          <cell r="G680">
            <v>336.21</v>
          </cell>
          <cell r="H680">
            <v>353.41</v>
          </cell>
          <cell r="I680">
            <v>22032.3</v>
          </cell>
          <cell r="J680">
            <v>28272.42</v>
          </cell>
          <cell r="K680">
            <v>47736.66</v>
          </cell>
          <cell r="L680">
            <v>61256.92</v>
          </cell>
        </row>
        <row r="681">
          <cell r="A681">
            <v>906</v>
          </cell>
          <cell r="B681" t="str">
            <v>40 Hours</v>
          </cell>
          <cell r="C681">
            <v>276.77999999999997</v>
          </cell>
          <cell r="D681">
            <v>290.94</v>
          </cell>
          <cell r="E681">
            <v>305.81</v>
          </cell>
          <cell r="F681">
            <v>321.45</v>
          </cell>
          <cell r="G681">
            <v>337.89</v>
          </cell>
          <cell r="H681">
            <v>355.17</v>
          </cell>
          <cell r="I681">
            <v>22142.47</v>
          </cell>
          <cell r="J681">
            <v>28413.78</v>
          </cell>
          <cell r="K681">
            <v>47975.34</v>
          </cell>
          <cell r="L681">
            <v>61563.199999999997</v>
          </cell>
        </row>
        <row r="682">
          <cell r="A682">
            <v>907</v>
          </cell>
          <cell r="B682" t="str">
            <v>40 Hours</v>
          </cell>
          <cell r="C682">
            <v>278.16000000000003</v>
          </cell>
          <cell r="D682">
            <v>292.39</v>
          </cell>
          <cell r="E682">
            <v>307.33999999999997</v>
          </cell>
          <cell r="F682">
            <v>323.06</v>
          </cell>
          <cell r="G682">
            <v>339.58</v>
          </cell>
          <cell r="H682">
            <v>356.95</v>
          </cell>
          <cell r="I682">
            <v>22253.18</v>
          </cell>
          <cell r="J682">
            <v>28555.85</v>
          </cell>
          <cell r="K682">
            <v>48215.22</v>
          </cell>
          <cell r="L682">
            <v>61871.02</v>
          </cell>
        </row>
        <row r="683">
          <cell r="A683">
            <v>908</v>
          </cell>
          <cell r="B683" t="str">
            <v>40 Hours</v>
          </cell>
          <cell r="C683">
            <v>279.56</v>
          </cell>
          <cell r="D683">
            <v>293.85000000000002</v>
          </cell>
          <cell r="E683">
            <v>308.88</v>
          </cell>
          <cell r="F683">
            <v>324.68</v>
          </cell>
          <cell r="G683">
            <v>341.28</v>
          </cell>
          <cell r="H683">
            <v>358.73</v>
          </cell>
          <cell r="I683">
            <v>22364.44</v>
          </cell>
          <cell r="J683">
            <v>28698.63</v>
          </cell>
          <cell r="K683">
            <v>48456.3</v>
          </cell>
          <cell r="L683">
            <v>62180.37</v>
          </cell>
        </row>
        <row r="684">
          <cell r="A684">
            <v>909</v>
          </cell>
          <cell r="B684" t="str">
            <v>40 Hours</v>
          </cell>
          <cell r="C684">
            <v>280.95</v>
          </cell>
          <cell r="D684">
            <v>295.32</v>
          </cell>
          <cell r="E684">
            <v>310.42</v>
          </cell>
          <cell r="F684">
            <v>326.3</v>
          </cell>
          <cell r="G684">
            <v>342.99</v>
          </cell>
          <cell r="H684">
            <v>360.53</v>
          </cell>
          <cell r="I684">
            <v>22476.27</v>
          </cell>
          <cell r="J684">
            <v>28842.13</v>
          </cell>
          <cell r="K684">
            <v>48698.58</v>
          </cell>
          <cell r="L684">
            <v>62491.27</v>
          </cell>
        </row>
        <row r="685">
          <cell r="A685">
            <v>910</v>
          </cell>
          <cell r="B685" t="str">
            <v>40 Hours</v>
          </cell>
          <cell r="C685">
            <v>282.36</v>
          </cell>
          <cell r="D685">
            <v>296.8</v>
          </cell>
          <cell r="E685">
            <v>311.98</v>
          </cell>
          <cell r="F685">
            <v>327.93</v>
          </cell>
          <cell r="G685">
            <v>344.7</v>
          </cell>
          <cell r="H685">
            <v>362.33</v>
          </cell>
          <cell r="I685">
            <v>22588.65</v>
          </cell>
          <cell r="J685">
            <v>28986.34</v>
          </cell>
          <cell r="K685">
            <v>48942.07</v>
          </cell>
          <cell r="L685">
            <v>62803.73</v>
          </cell>
        </row>
        <row r="686">
          <cell r="A686">
            <v>911</v>
          </cell>
          <cell r="B686" t="str">
            <v>40 Hours</v>
          </cell>
          <cell r="C686">
            <v>283.77</v>
          </cell>
          <cell r="D686">
            <v>298.27999999999997</v>
          </cell>
          <cell r="E686">
            <v>313.54000000000002</v>
          </cell>
          <cell r="F686">
            <v>329.57</v>
          </cell>
          <cell r="G686">
            <v>346.42</v>
          </cell>
          <cell r="H686">
            <v>364.14</v>
          </cell>
          <cell r="I686">
            <v>22701.59</v>
          </cell>
          <cell r="J686">
            <v>29131.27</v>
          </cell>
          <cell r="K686">
            <v>49186.78</v>
          </cell>
          <cell r="L686">
            <v>63117.75</v>
          </cell>
        </row>
        <row r="687">
          <cell r="A687">
            <v>912</v>
          </cell>
          <cell r="B687" t="str">
            <v>40 Hours</v>
          </cell>
          <cell r="C687">
            <v>285.19</v>
          </cell>
          <cell r="D687">
            <v>299.77</v>
          </cell>
          <cell r="E687">
            <v>315.10000000000002</v>
          </cell>
          <cell r="F687">
            <v>331.22</v>
          </cell>
          <cell r="G687">
            <v>348.16</v>
          </cell>
          <cell r="H687">
            <v>365.96</v>
          </cell>
          <cell r="I687">
            <v>22815.1</v>
          </cell>
          <cell r="J687">
            <v>29276.92</v>
          </cell>
          <cell r="K687">
            <v>49432.72</v>
          </cell>
          <cell r="L687">
            <v>63433.34</v>
          </cell>
        </row>
        <row r="688">
          <cell r="A688">
            <v>913</v>
          </cell>
          <cell r="B688" t="str">
            <v>40 Hours</v>
          </cell>
          <cell r="C688">
            <v>286.61</v>
          </cell>
          <cell r="D688">
            <v>301.27</v>
          </cell>
          <cell r="E688">
            <v>316.68</v>
          </cell>
          <cell r="F688">
            <v>332.87</v>
          </cell>
          <cell r="G688">
            <v>349.9</v>
          </cell>
          <cell r="H688">
            <v>367.79</v>
          </cell>
          <cell r="I688">
            <v>22929.17</v>
          </cell>
          <cell r="J688">
            <v>29423.31</v>
          </cell>
          <cell r="K688">
            <v>49679.88</v>
          </cell>
          <cell r="L688">
            <v>63750.5</v>
          </cell>
        </row>
        <row r="689">
          <cell r="A689">
            <v>914</v>
          </cell>
          <cell r="B689" t="str">
            <v>40 Hours</v>
          </cell>
          <cell r="C689">
            <v>288.05</v>
          </cell>
          <cell r="D689">
            <v>302.77999999999997</v>
          </cell>
          <cell r="E689">
            <v>318.26</v>
          </cell>
          <cell r="F689">
            <v>334.54</v>
          </cell>
          <cell r="G689">
            <v>351.65</v>
          </cell>
          <cell r="H689">
            <v>369.63</v>
          </cell>
          <cell r="I689">
            <v>23043.82</v>
          </cell>
          <cell r="J689">
            <v>29570.43</v>
          </cell>
          <cell r="K689">
            <v>49928.28</v>
          </cell>
          <cell r="L689">
            <v>64069.26</v>
          </cell>
        </row>
        <row r="690">
          <cell r="A690">
            <v>915</v>
          </cell>
          <cell r="B690" t="str">
            <v>40 Hours</v>
          </cell>
          <cell r="C690">
            <v>289.49</v>
          </cell>
          <cell r="D690">
            <v>304.29000000000002</v>
          </cell>
          <cell r="E690">
            <v>319.85000000000002</v>
          </cell>
          <cell r="F690">
            <v>336.21</v>
          </cell>
          <cell r="G690">
            <v>353.41</v>
          </cell>
          <cell r="H690">
            <v>371.48</v>
          </cell>
          <cell r="I690">
            <v>23159.040000000001</v>
          </cell>
          <cell r="J690">
            <v>29718.28</v>
          </cell>
          <cell r="K690">
            <v>50177.919999999998</v>
          </cell>
          <cell r="L690">
            <v>64389.599999999999</v>
          </cell>
        </row>
        <row r="691">
          <cell r="A691">
            <v>916</v>
          </cell>
          <cell r="B691" t="str">
            <v>40 Hours</v>
          </cell>
          <cell r="C691">
            <v>290.94</v>
          </cell>
          <cell r="D691">
            <v>305.81</v>
          </cell>
          <cell r="E691">
            <v>321.45</v>
          </cell>
          <cell r="F691">
            <v>337.89</v>
          </cell>
          <cell r="G691">
            <v>355.17</v>
          </cell>
          <cell r="H691">
            <v>373.34</v>
          </cell>
          <cell r="I691">
            <v>23274.83</v>
          </cell>
          <cell r="J691">
            <v>29866.87</v>
          </cell>
          <cell r="K691">
            <v>50428.81</v>
          </cell>
          <cell r="L691">
            <v>64711.55</v>
          </cell>
        </row>
        <row r="692">
          <cell r="A692">
            <v>917</v>
          </cell>
          <cell r="B692" t="str">
            <v>40 Hours</v>
          </cell>
          <cell r="C692">
            <v>292.39</v>
          </cell>
          <cell r="D692">
            <v>307.33999999999997</v>
          </cell>
          <cell r="E692">
            <v>323.06</v>
          </cell>
          <cell r="F692">
            <v>339.58</v>
          </cell>
          <cell r="G692">
            <v>356.95</v>
          </cell>
          <cell r="H692">
            <v>375.2</v>
          </cell>
          <cell r="I692">
            <v>23391.21</v>
          </cell>
          <cell r="J692">
            <v>30016.2</v>
          </cell>
          <cell r="K692">
            <v>50680.95</v>
          </cell>
          <cell r="L692">
            <v>65035.11</v>
          </cell>
        </row>
        <row r="693">
          <cell r="A693">
            <v>918</v>
          </cell>
          <cell r="B693" t="str">
            <v>40 Hours</v>
          </cell>
          <cell r="C693">
            <v>293.85000000000002</v>
          </cell>
          <cell r="D693">
            <v>308.88</v>
          </cell>
          <cell r="E693">
            <v>324.68</v>
          </cell>
          <cell r="F693">
            <v>341.28</v>
          </cell>
          <cell r="G693">
            <v>358.73</v>
          </cell>
          <cell r="H693">
            <v>377.08</v>
          </cell>
          <cell r="I693">
            <v>23508.17</v>
          </cell>
          <cell r="J693">
            <v>30166.28</v>
          </cell>
          <cell r="K693">
            <v>50934.36</v>
          </cell>
          <cell r="L693">
            <v>65360.28</v>
          </cell>
        </row>
        <row r="694">
          <cell r="A694">
            <v>919</v>
          </cell>
          <cell r="B694" t="str">
            <v>40 Hours</v>
          </cell>
          <cell r="C694">
            <v>295.32</v>
          </cell>
          <cell r="D694">
            <v>310.42</v>
          </cell>
          <cell r="E694">
            <v>326.3</v>
          </cell>
          <cell r="F694">
            <v>342.99</v>
          </cell>
          <cell r="G694">
            <v>360.53</v>
          </cell>
          <cell r="H694">
            <v>378.96</v>
          </cell>
          <cell r="I694">
            <v>23625.71</v>
          </cell>
          <cell r="J694">
            <v>30317.119999999999</v>
          </cell>
          <cell r="K694">
            <v>51189.03</v>
          </cell>
          <cell r="L694">
            <v>65687.08</v>
          </cell>
        </row>
        <row r="695">
          <cell r="A695">
            <v>920</v>
          </cell>
          <cell r="B695" t="str">
            <v>40 Hours</v>
          </cell>
          <cell r="C695">
            <v>296.8</v>
          </cell>
          <cell r="D695">
            <v>311.98</v>
          </cell>
          <cell r="E695">
            <v>327.93</v>
          </cell>
          <cell r="F695">
            <v>344.7</v>
          </cell>
          <cell r="G695">
            <v>362.33</v>
          </cell>
          <cell r="H695">
            <v>380.86</v>
          </cell>
          <cell r="I695">
            <v>23743.83</v>
          </cell>
          <cell r="J695">
            <v>30468.7</v>
          </cell>
          <cell r="K695">
            <v>51444.97</v>
          </cell>
          <cell r="L695">
            <v>66015.520000000004</v>
          </cell>
        </row>
        <row r="696">
          <cell r="A696">
            <v>921</v>
          </cell>
          <cell r="B696" t="str">
            <v>40 Hours</v>
          </cell>
          <cell r="C696">
            <v>298.27999999999997</v>
          </cell>
          <cell r="D696">
            <v>313.54000000000002</v>
          </cell>
          <cell r="E696">
            <v>329.57</v>
          </cell>
          <cell r="F696">
            <v>346.42</v>
          </cell>
          <cell r="G696">
            <v>364.14</v>
          </cell>
          <cell r="H696">
            <v>382.76</v>
          </cell>
          <cell r="I696">
            <v>23862.55</v>
          </cell>
          <cell r="J696">
            <v>30621.040000000001</v>
          </cell>
          <cell r="K696">
            <v>51702.2</v>
          </cell>
          <cell r="L696">
            <v>66345.600000000006</v>
          </cell>
        </row>
        <row r="697">
          <cell r="A697">
            <v>922</v>
          </cell>
          <cell r="B697" t="str">
            <v>40 Hours</v>
          </cell>
          <cell r="C697">
            <v>299.77</v>
          </cell>
          <cell r="D697">
            <v>315.10000000000002</v>
          </cell>
          <cell r="E697">
            <v>331.22</v>
          </cell>
          <cell r="F697">
            <v>348.16</v>
          </cell>
          <cell r="G697">
            <v>365.96</v>
          </cell>
          <cell r="H697">
            <v>384.68</v>
          </cell>
          <cell r="I697">
            <v>23981.87</v>
          </cell>
          <cell r="J697">
            <v>30774.15</v>
          </cell>
          <cell r="K697">
            <v>51960.71</v>
          </cell>
          <cell r="L697">
            <v>66677.33</v>
          </cell>
        </row>
        <row r="698">
          <cell r="A698">
            <v>923</v>
          </cell>
          <cell r="B698" t="str">
            <v>40 Hours</v>
          </cell>
          <cell r="C698">
            <v>301.27</v>
          </cell>
          <cell r="D698">
            <v>316.68</v>
          </cell>
          <cell r="E698">
            <v>332.87</v>
          </cell>
          <cell r="F698">
            <v>349.9</v>
          </cell>
          <cell r="G698">
            <v>367.79</v>
          </cell>
          <cell r="H698">
            <v>386.6</v>
          </cell>
          <cell r="I698">
            <v>24101.78</v>
          </cell>
          <cell r="J698">
            <v>30928.02</v>
          </cell>
          <cell r="K698">
            <v>52220.51</v>
          </cell>
          <cell r="L698">
            <v>67010.710000000006</v>
          </cell>
        </row>
        <row r="699">
          <cell r="A699">
            <v>924</v>
          </cell>
          <cell r="B699" t="str">
            <v>40 Hours</v>
          </cell>
          <cell r="C699">
            <v>302.77999999999997</v>
          </cell>
          <cell r="D699">
            <v>318.26</v>
          </cell>
          <cell r="E699">
            <v>334.54</v>
          </cell>
          <cell r="F699">
            <v>351.65</v>
          </cell>
          <cell r="G699">
            <v>369.63</v>
          </cell>
          <cell r="H699">
            <v>388.53</v>
          </cell>
          <cell r="I699">
            <v>24222.28</v>
          </cell>
          <cell r="J699">
            <v>31082.66</v>
          </cell>
          <cell r="K699">
            <v>52481.62</v>
          </cell>
          <cell r="L699">
            <v>67345.77</v>
          </cell>
        </row>
        <row r="700">
          <cell r="A700">
            <v>925</v>
          </cell>
          <cell r="B700" t="str">
            <v>40 Hours</v>
          </cell>
          <cell r="C700">
            <v>304.29000000000002</v>
          </cell>
          <cell r="D700">
            <v>319.85000000000002</v>
          </cell>
          <cell r="E700">
            <v>336.21</v>
          </cell>
          <cell r="F700">
            <v>353.41</v>
          </cell>
          <cell r="G700">
            <v>371.48</v>
          </cell>
          <cell r="H700">
            <v>390.48</v>
          </cell>
          <cell r="I700">
            <v>24343.4</v>
          </cell>
          <cell r="J700">
            <v>31238.07</v>
          </cell>
          <cell r="K700">
            <v>52744.02</v>
          </cell>
          <cell r="L700">
            <v>67682.490000000005</v>
          </cell>
        </row>
        <row r="701">
          <cell r="A701">
            <v>926</v>
          </cell>
          <cell r="B701" t="str">
            <v>40 Hours</v>
          </cell>
          <cell r="C701">
            <v>305.81</v>
          </cell>
          <cell r="D701">
            <v>321.45</v>
          </cell>
          <cell r="E701">
            <v>337.89</v>
          </cell>
          <cell r="F701">
            <v>355.17</v>
          </cell>
          <cell r="G701">
            <v>373.34</v>
          </cell>
          <cell r="H701">
            <v>392.43</v>
          </cell>
          <cell r="I701">
            <v>24465.11</v>
          </cell>
          <cell r="J701">
            <v>31394.26</v>
          </cell>
          <cell r="K701">
            <v>53007.75</v>
          </cell>
          <cell r="L701">
            <v>68020.91</v>
          </cell>
        </row>
        <row r="702">
          <cell r="A702">
            <v>927</v>
          </cell>
          <cell r="B702" t="str">
            <v>40 Hours</v>
          </cell>
          <cell r="C702">
            <v>307.33999999999997</v>
          </cell>
          <cell r="D702">
            <v>323.06</v>
          </cell>
          <cell r="E702">
            <v>339.58</v>
          </cell>
          <cell r="F702">
            <v>356.95</v>
          </cell>
          <cell r="G702">
            <v>375.2</v>
          </cell>
          <cell r="H702">
            <v>394.39</v>
          </cell>
          <cell r="I702">
            <v>24587.439999999999</v>
          </cell>
          <cell r="J702">
            <v>31551.24</v>
          </cell>
          <cell r="K702">
            <v>53272.78</v>
          </cell>
          <cell r="L702">
            <v>68361.009999999995</v>
          </cell>
        </row>
        <row r="703">
          <cell r="A703">
            <v>928</v>
          </cell>
          <cell r="B703" t="str">
            <v>40 Hours</v>
          </cell>
          <cell r="C703">
            <v>308.88</v>
          </cell>
          <cell r="D703">
            <v>324.68</v>
          </cell>
          <cell r="E703">
            <v>341.28</v>
          </cell>
          <cell r="F703">
            <v>358.73</v>
          </cell>
          <cell r="G703">
            <v>377.08</v>
          </cell>
          <cell r="H703">
            <v>396.36</v>
          </cell>
          <cell r="I703">
            <v>24710.38</v>
          </cell>
          <cell r="J703">
            <v>31708.99</v>
          </cell>
          <cell r="K703">
            <v>53539.15</v>
          </cell>
          <cell r="L703">
            <v>68702.820000000007</v>
          </cell>
        </row>
        <row r="704">
          <cell r="A704">
            <v>929</v>
          </cell>
          <cell r="B704" t="str">
            <v>40 Hours</v>
          </cell>
          <cell r="C704">
            <v>310.42</v>
          </cell>
          <cell r="D704">
            <v>326.3</v>
          </cell>
          <cell r="E704">
            <v>342.99</v>
          </cell>
          <cell r="F704">
            <v>360.53</v>
          </cell>
          <cell r="G704">
            <v>378.96</v>
          </cell>
          <cell r="H704">
            <v>398.34</v>
          </cell>
          <cell r="I704">
            <v>24833.93</v>
          </cell>
          <cell r="J704">
            <v>31867.54</v>
          </cell>
          <cell r="K704">
            <v>53806.84</v>
          </cell>
          <cell r="L704">
            <v>69046.33</v>
          </cell>
        </row>
        <row r="705">
          <cell r="A705">
            <v>930</v>
          </cell>
          <cell r="B705" t="str">
            <v>40 Hours</v>
          </cell>
          <cell r="C705">
            <v>311.98</v>
          </cell>
          <cell r="D705">
            <v>327.93</v>
          </cell>
          <cell r="E705">
            <v>344.7</v>
          </cell>
          <cell r="F705">
            <v>362.33</v>
          </cell>
          <cell r="G705">
            <v>380.86</v>
          </cell>
          <cell r="H705">
            <v>400.34</v>
          </cell>
          <cell r="I705">
            <v>24958.1</v>
          </cell>
          <cell r="J705">
            <v>32026.87</v>
          </cell>
          <cell r="K705">
            <v>54075.88</v>
          </cell>
          <cell r="L705">
            <v>69391.56</v>
          </cell>
        </row>
        <row r="706">
          <cell r="A706">
            <v>931</v>
          </cell>
          <cell r="B706" t="str">
            <v>40 Hours</v>
          </cell>
          <cell r="C706">
            <v>313.54000000000002</v>
          </cell>
          <cell r="D706">
            <v>329.57</v>
          </cell>
          <cell r="E706">
            <v>346.42</v>
          </cell>
          <cell r="F706">
            <v>364.14</v>
          </cell>
          <cell r="G706">
            <v>382.76</v>
          </cell>
          <cell r="H706">
            <v>402.34</v>
          </cell>
          <cell r="I706">
            <v>25082.89</v>
          </cell>
          <cell r="J706">
            <v>32187.01</v>
          </cell>
          <cell r="K706">
            <v>54346.26</v>
          </cell>
          <cell r="L706">
            <v>69738.52</v>
          </cell>
        </row>
        <row r="707">
          <cell r="A707">
            <v>932</v>
          </cell>
          <cell r="B707" t="str">
            <v>40 Hours</v>
          </cell>
          <cell r="C707">
            <v>315.10000000000002</v>
          </cell>
          <cell r="D707">
            <v>331.22</v>
          </cell>
          <cell r="E707">
            <v>348.16</v>
          </cell>
          <cell r="F707">
            <v>365.96</v>
          </cell>
          <cell r="G707">
            <v>384.68</v>
          </cell>
          <cell r="H707">
            <v>404.35</v>
          </cell>
          <cell r="I707">
            <v>25208.3</v>
          </cell>
          <cell r="J707">
            <v>32347.94</v>
          </cell>
          <cell r="K707">
            <v>54617.99</v>
          </cell>
          <cell r="L707">
            <v>70087.210000000006</v>
          </cell>
        </row>
        <row r="708">
          <cell r="A708">
            <v>933</v>
          </cell>
          <cell r="B708" t="str">
            <v>40 Hours</v>
          </cell>
          <cell r="C708">
            <v>316.68</v>
          </cell>
          <cell r="D708">
            <v>332.87</v>
          </cell>
          <cell r="E708">
            <v>349.9</v>
          </cell>
          <cell r="F708">
            <v>367.79</v>
          </cell>
          <cell r="G708">
            <v>386.6</v>
          </cell>
          <cell r="H708">
            <v>406.37</v>
          </cell>
          <cell r="I708">
            <v>25334.34</v>
          </cell>
          <cell r="J708">
            <v>32509.68</v>
          </cell>
          <cell r="K708">
            <v>54891.08</v>
          </cell>
          <cell r="L708">
            <v>70437.649999999994</v>
          </cell>
        </row>
        <row r="709">
          <cell r="A709">
            <v>934</v>
          </cell>
          <cell r="B709" t="str">
            <v>40 Hours</v>
          </cell>
          <cell r="C709">
            <v>318.26</v>
          </cell>
          <cell r="D709">
            <v>334.54</v>
          </cell>
          <cell r="E709">
            <v>351.65</v>
          </cell>
          <cell r="F709">
            <v>369.63</v>
          </cell>
          <cell r="G709">
            <v>388.53</v>
          </cell>
          <cell r="H709">
            <v>408.4</v>
          </cell>
          <cell r="I709">
            <v>25461.02</v>
          </cell>
          <cell r="J709">
            <v>32672.23</v>
          </cell>
          <cell r="K709">
            <v>55165.53</v>
          </cell>
          <cell r="L709">
            <v>70789.84</v>
          </cell>
        </row>
        <row r="710">
          <cell r="A710">
            <v>935</v>
          </cell>
          <cell r="B710" t="str">
            <v>40 Hours</v>
          </cell>
          <cell r="C710">
            <v>319.85000000000002</v>
          </cell>
          <cell r="D710">
            <v>336.21</v>
          </cell>
          <cell r="E710">
            <v>353.41</v>
          </cell>
          <cell r="F710">
            <v>371.48</v>
          </cell>
          <cell r="G710">
            <v>390.48</v>
          </cell>
          <cell r="H710">
            <v>410.44</v>
          </cell>
          <cell r="I710">
            <v>25588.32</v>
          </cell>
          <cell r="J710">
            <v>32835.589999999997</v>
          </cell>
          <cell r="K710">
            <v>55441.36</v>
          </cell>
          <cell r="L710">
            <v>71143.789999999994</v>
          </cell>
        </row>
        <row r="711">
          <cell r="A711">
            <v>936</v>
          </cell>
          <cell r="B711" t="str">
            <v>40 Hours</v>
          </cell>
          <cell r="C711">
            <v>321.45</v>
          </cell>
          <cell r="D711">
            <v>337.89</v>
          </cell>
          <cell r="E711">
            <v>355.17</v>
          </cell>
          <cell r="F711">
            <v>373.34</v>
          </cell>
          <cell r="G711">
            <v>392.43</v>
          </cell>
          <cell r="H711">
            <v>412.5</v>
          </cell>
          <cell r="I711">
            <v>25716.26</v>
          </cell>
          <cell r="J711">
            <v>32999.769999999997</v>
          </cell>
          <cell r="K711">
            <v>55718.57</v>
          </cell>
          <cell r="L711">
            <v>71499.509999999995</v>
          </cell>
        </row>
        <row r="712">
          <cell r="A712">
            <v>937</v>
          </cell>
          <cell r="B712" t="str">
            <v>40 Hours</v>
          </cell>
          <cell r="C712">
            <v>323.06</v>
          </cell>
          <cell r="D712">
            <v>339.58</v>
          </cell>
          <cell r="E712">
            <v>356.95</v>
          </cell>
          <cell r="F712">
            <v>375.2</v>
          </cell>
          <cell r="G712">
            <v>394.39</v>
          </cell>
          <cell r="H712">
            <v>414.56</v>
          </cell>
          <cell r="I712">
            <v>25844.84</v>
          </cell>
          <cell r="J712">
            <v>33164.769999999997</v>
          </cell>
          <cell r="K712">
            <v>55997.16</v>
          </cell>
          <cell r="L712">
            <v>71857</v>
          </cell>
        </row>
        <row r="713">
          <cell r="A713">
            <v>938</v>
          </cell>
          <cell r="B713" t="str">
            <v>40 Hours</v>
          </cell>
          <cell r="C713">
            <v>324.68</v>
          </cell>
          <cell r="D713">
            <v>341.28</v>
          </cell>
          <cell r="E713">
            <v>358.73</v>
          </cell>
          <cell r="F713">
            <v>377.08</v>
          </cell>
          <cell r="G713">
            <v>396.36</v>
          </cell>
          <cell r="H713">
            <v>416.63</v>
          </cell>
          <cell r="I713">
            <v>25974.07</v>
          </cell>
          <cell r="J713">
            <v>33330.589999999997</v>
          </cell>
          <cell r="K713">
            <v>56277.15</v>
          </cell>
          <cell r="L713">
            <v>72216.289999999994</v>
          </cell>
        </row>
        <row r="714">
          <cell r="A714">
            <v>939</v>
          </cell>
          <cell r="B714" t="str">
            <v>40 Hours</v>
          </cell>
          <cell r="C714">
            <v>326.3</v>
          </cell>
          <cell r="D714">
            <v>342.99</v>
          </cell>
          <cell r="E714">
            <v>360.53</v>
          </cell>
          <cell r="F714">
            <v>378.96</v>
          </cell>
          <cell r="G714">
            <v>398.34</v>
          </cell>
          <cell r="H714">
            <v>418.72</v>
          </cell>
          <cell r="I714">
            <v>26103.94</v>
          </cell>
          <cell r="J714">
            <v>33497.25</v>
          </cell>
          <cell r="K714">
            <v>56558.53</v>
          </cell>
          <cell r="L714">
            <v>72577.37</v>
          </cell>
        </row>
        <row r="715">
          <cell r="A715">
            <v>940</v>
          </cell>
          <cell r="B715" t="str">
            <v>40 Hours</v>
          </cell>
          <cell r="C715">
            <v>327.93</v>
          </cell>
          <cell r="D715">
            <v>344.7</v>
          </cell>
          <cell r="E715">
            <v>362.33</v>
          </cell>
          <cell r="F715">
            <v>380.86</v>
          </cell>
          <cell r="G715">
            <v>400.34</v>
          </cell>
          <cell r="H715">
            <v>420.81</v>
          </cell>
          <cell r="I715">
            <v>26234.46</v>
          </cell>
          <cell r="J715">
            <v>33664.730000000003</v>
          </cell>
          <cell r="K715">
            <v>56841.33</v>
          </cell>
          <cell r="L715">
            <v>72940.259999999995</v>
          </cell>
        </row>
        <row r="716">
          <cell r="A716">
            <v>941</v>
          </cell>
          <cell r="B716" t="str">
            <v>40 Hours</v>
          </cell>
          <cell r="C716">
            <v>329.57</v>
          </cell>
          <cell r="D716">
            <v>346.42</v>
          </cell>
          <cell r="E716">
            <v>364.14</v>
          </cell>
          <cell r="F716">
            <v>382.76</v>
          </cell>
          <cell r="G716">
            <v>402.34</v>
          </cell>
          <cell r="H716">
            <v>422.91</v>
          </cell>
          <cell r="I716">
            <v>26365.63</v>
          </cell>
          <cell r="J716">
            <v>33833.06</v>
          </cell>
          <cell r="K716">
            <v>57125.53</v>
          </cell>
          <cell r="L716">
            <v>73304.960000000006</v>
          </cell>
        </row>
        <row r="717">
          <cell r="A717">
            <v>942</v>
          </cell>
          <cell r="B717" t="str">
            <v>40 Hours</v>
          </cell>
          <cell r="C717">
            <v>331.22</v>
          </cell>
          <cell r="D717">
            <v>348.16</v>
          </cell>
          <cell r="E717">
            <v>365.96</v>
          </cell>
          <cell r="F717">
            <v>384.68</v>
          </cell>
          <cell r="G717">
            <v>404.35</v>
          </cell>
          <cell r="H717">
            <v>425.03</v>
          </cell>
          <cell r="I717">
            <v>26497.46</v>
          </cell>
          <cell r="J717">
            <v>34002.22</v>
          </cell>
          <cell r="K717">
            <v>57411.16</v>
          </cell>
          <cell r="L717">
            <v>73671.48</v>
          </cell>
        </row>
        <row r="718">
          <cell r="A718">
            <v>943</v>
          </cell>
          <cell r="B718" t="str">
            <v>40 Hours</v>
          </cell>
          <cell r="C718">
            <v>332.87</v>
          </cell>
          <cell r="D718">
            <v>349.9</v>
          </cell>
          <cell r="E718">
            <v>367.79</v>
          </cell>
          <cell r="F718">
            <v>386.6</v>
          </cell>
          <cell r="G718">
            <v>406.37</v>
          </cell>
          <cell r="H718">
            <v>427.15</v>
          </cell>
          <cell r="I718">
            <v>26629.95</v>
          </cell>
          <cell r="J718">
            <v>34172.230000000003</v>
          </cell>
          <cell r="K718">
            <v>57698.22</v>
          </cell>
          <cell r="L718">
            <v>74039.839999999997</v>
          </cell>
        </row>
        <row r="719">
          <cell r="A719">
            <v>944</v>
          </cell>
          <cell r="B719" t="str">
            <v>40 Hours</v>
          </cell>
          <cell r="C719">
            <v>334.54</v>
          </cell>
          <cell r="D719">
            <v>351.65</v>
          </cell>
          <cell r="E719">
            <v>369.63</v>
          </cell>
          <cell r="F719">
            <v>388.53</v>
          </cell>
          <cell r="G719">
            <v>408.4</v>
          </cell>
          <cell r="H719">
            <v>429.29</v>
          </cell>
          <cell r="I719">
            <v>26763.1</v>
          </cell>
          <cell r="J719">
            <v>34343.089999999997</v>
          </cell>
          <cell r="K719">
            <v>57986.71</v>
          </cell>
          <cell r="L719">
            <v>74410.039999999994</v>
          </cell>
        </row>
        <row r="720">
          <cell r="A720">
            <v>945</v>
          </cell>
          <cell r="B720" t="str">
            <v>40 Hours</v>
          </cell>
          <cell r="C720">
            <v>336.21</v>
          </cell>
          <cell r="D720">
            <v>353.41</v>
          </cell>
          <cell r="E720">
            <v>371.48</v>
          </cell>
          <cell r="F720">
            <v>390.48</v>
          </cell>
          <cell r="G720">
            <v>410.44</v>
          </cell>
          <cell r="H720">
            <v>431.44</v>
          </cell>
          <cell r="I720">
            <v>26896.91</v>
          </cell>
          <cell r="J720">
            <v>34514.81</v>
          </cell>
          <cell r="K720">
            <v>58276.639999999999</v>
          </cell>
          <cell r="L720">
            <v>74782.09</v>
          </cell>
        </row>
        <row r="721">
          <cell r="A721">
            <v>946</v>
          </cell>
          <cell r="B721" t="str">
            <v>40 Hours</v>
          </cell>
          <cell r="C721">
            <v>337.89</v>
          </cell>
          <cell r="D721">
            <v>355.17</v>
          </cell>
          <cell r="E721">
            <v>373.34</v>
          </cell>
          <cell r="F721">
            <v>392.43</v>
          </cell>
          <cell r="G721">
            <v>412.5</v>
          </cell>
          <cell r="H721">
            <v>433.59</v>
          </cell>
          <cell r="I721">
            <v>27031.4</v>
          </cell>
          <cell r="J721">
            <v>34687.379999999997</v>
          </cell>
          <cell r="K721">
            <v>58568.02</v>
          </cell>
          <cell r="L721">
            <v>75156</v>
          </cell>
        </row>
        <row r="722">
          <cell r="A722">
            <v>947</v>
          </cell>
          <cell r="B722" t="str">
            <v>40 Hours</v>
          </cell>
          <cell r="C722">
            <v>339.58</v>
          </cell>
          <cell r="D722">
            <v>356.95</v>
          </cell>
          <cell r="E722">
            <v>375.2</v>
          </cell>
          <cell r="F722">
            <v>394.39</v>
          </cell>
          <cell r="G722">
            <v>414.56</v>
          </cell>
          <cell r="H722">
            <v>435.76</v>
          </cell>
          <cell r="I722">
            <v>27166.55</v>
          </cell>
          <cell r="J722">
            <v>34860.82</v>
          </cell>
          <cell r="K722">
            <v>58860.86</v>
          </cell>
          <cell r="L722">
            <v>75531.78</v>
          </cell>
        </row>
        <row r="723">
          <cell r="A723">
            <v>948</v>
          </cell>
          <cell r="B723" t="str">
            <v>40 Hours</v>
          </cell>
          <cell r="C723">
            <v>341.28</v>
          </cell>
          <cell r="D723">
            <v>358.73</v>
          </cell>
          <cell r="E723">
            <v>377.08</v>
          </cell>
          <cell r="F723">
            <v>396.36</v>
          </cell>
          <cell r="G723">
            <v>416.63</v>
          </cell>
          <cell r="H723">
            <v>437.94</v>
          </cell>
          <cell r="I723">
            <v>27302.39</v>
          </cell>
          <cell r="J723">
            <v>35035.129999999997</v>
          </cell>
          <cell r="K723">
            <v>59155.17</v>
          </cell>
          <cell r="L723">
            <v>75909.440000000002</v>
          </cell>
        </row>
        <row r="724">
          <cell r="A724">
            <v>949</v>
          </cell>
          <cell r="B724" t="str">
            <v>40 Hours</v>
          </cell>
          <cell r="C724">
            <v>342.99</v>
          </cell>
          <cell r="D724">
            <v>360.53</v>
          </cell>
          <cell r="E724">
            <v>378.96</v>
          </cell>
          <cell r="F724">
            <v>398.34</v>
          </cell>
          <cell r="G724">
            <v>418.72</v>
          </cell>
          <cell r="H724">
            <v>440.13</v>
          </cell>
          <cell r="I724">
            <v>27438.9</v>
          </cell>
          <cell r="J724">
            <v>35210.300000000003</v>
          </cell>
          <cell r="K724">
            <v>59450.94</v>
          </cell>
          <cell r="L724">
            <v>76288.990000000005</v>
          </cell>
        </row>
        <row r="725">
          <cell r="A725">
            <v>950</v>
          </cell>
          <cell r="B725" t="str">
            <v>40 Hours</v>
          </cell>
          <cell r="C725">
            <v>344.7</v>
          </cell>
          <cell r="D725">
            <v>362.33</v>
          </cell>
          <cell r="E725">
            <v>380.86</v>
          </cell>
          <cell r="F725">
            <v>400.34</v>
          </cell>
          <cell r="G725">
            <v>420.81</v>
          </cell>
          <cell r="H725">
            <v>442.33</v>
          </cell>
          <cell r="I725">
            <v>27576.09</v>
          </cell>
          <cell r="J725">
            <v>35386.35</v>
          </cell>
          <cell r="K725">
            <v>59748.2</v>
          </cell>
          <cell r="L725">
            <v>76670.429999999993</v>
          </cell>
        </row>
        <row r="726">
          <cell r="A726">
            <v>951</v>
          </cell>
          <cell r="B726" t="str">
            <v>40 Hours</v>
          </cell>
          <cell r="C726">
            <v>346.42</v>
          </cell>
          <cell r="D726">
            <v>364.14</v>
          </cell>
          <cell r="E726">
            <v>382.76</v>
          </cell>
          <cell r="F726">
            <v>402.34</v>
          </cell>
          <cell r="G726">
            <v>422.91</v>
          </cell>
          <cell r="H726">
            <v>444.54</v>
          </cell>
          <cell r="I726">
            <v>27713.97</v>
          </cell>
          <cell r="J726">
            <v>35563.279999999999</v>
          </cell>
          <cell r="K726">
            <v>60046.94</v>
          </cell>
          <cell r="L726">
            <v>77053.78</v>
          </cell>
        </row>
        <row r="727">
          <cell r="A727">
            <v>952</v>
          </cell>
          <cell r="B727" t="str">
            <v>40 Hours</v>
          </cell>
          <cell r="C727">
            <v>348.16</v>
          </cell>
          <cell r="D727">
            <v>365.96</v>
          </cell>
          <cell r="E727">
            <v>384.68</v>
          </cell>
          <cell r="F727">
            <v>404.35</v>
          </cell>
          <cell r="G727">
            <v>425.03</v>
          </cell>
          <cell r="H727">
            <v>446.76</v>
          </cell>
          <cell r="I727">
            <v>27852.54</v>
          </cell>
          <cell r="J727">
            <v>35741.1</v>
          </cell>
          <cell r="K727">
            <v>60347.17</v>
          </cell>
          <cell r="L727">
            <v>77439.05</v>
          </cell>
        </row>
        <row r="728">
          <cell r="A728">
            <v>953</v>
          </cell>
          <cell r="B728" t="str">
            <v>40 Hours</v>
          </cell>
          <cell r="C728">
            <v>349.9</v>
          </cell>
          <cell r="D728">
            <v>367.79</v>
          </cell>
          <cell r="E728">
            <v>386.6</v>
          </cell>
          <cell r="F728">
            <v>406.37</v>
          </cell>
          <cell r="G728">
            <v>427.15</v>
          </cell>
          <cell r="H728">
            <v>449</v>
          </cell>
          <cell r="I728">
            <v>27991.8</v>
          </cell>
          <cell r="J728">
            <v>35919.81</v>
          </cell>
          <cell r="K728">
            <v>60648.91</v>
          </cell>
          <cell r="L728">
            <v>77826.25</v>
          </cell>
        </row>
        <row r="729">
          <cell r="A729">
            <v>954</v>
          </cell>
          <cell r="B729" t="str">
            <v>40 Hours</v>
          </cell>
          <cell r="C729">
            <v>351.65</v>
          </cell>
          <cell r="D729">
            <v>369.63</v>
          </cell>
          <cell r="E729">
            <v>388.53</v>
          </cell>
          <cell r="F729">
            <v>408.4</v>
          </cell>
          <cell r="G729">
            <v>429.29</v>
          </cell>
          <cell r="H729">
            <v>451.24</v>
          </cell>
          <cell r="I729">
            <v>28131.759999999998</v>
          </cell>
          <cell r="J729">
            <v>36099.410000000003</v>
          </cell>
          <cell r="K729">
            <v>60952.15</v>
          </cell>
          <cell r="L729">
            <v>78215.38</v>
          </cell>
        </row>
        <row r="730">
          <cell r="A730">
            <v>955</v>
          </cell>
          <cell r="B730" t="str">
            <v>40 Hours</v>
          </cell>
          <cell r="C730">
            <v>353.41</v>
          </cell>
          <cell r="D730">
            <v>371.48</v>
          </cell>
          <cell r="E730">
            <v>390.48</v>
          </cell>
          <cell r="F730">
            <v>410.44</v>
          </cell>
          <cell r="G730">
            <v>431.44</v>
          </cell>
          <cell r="H730">
            <v>453.5</v>
          </cell>
          <cell r="I730">
            <v>28272.42</v>
          </cell>
          <cell r="J730">
            <v>36279.9</v>
          </cell>
          <cell r="K730">
            <v>61256.92</v>
          </cell>
          <cell r="L730">
            <v>78606.45</v>
          </cell>
        </row>
        <row r="731">
          <cell r="A731">
            <v>956</v>
          </cell>
          <cell r="B731" t="str">
            <v>40 Hours</v>
          </cell>
          <cell r="C731">
            <v>355.17</v>
          </cell>
          <cell r="D731">
            <v>373.34</v>
          </cell>
          <cell r="E731">
            <v>392.43</v>
          </cell>
          <cell r="F731">
            <v>412.5</v>
          </cell>
          <cell r="G731">
            <v>433.59</v>
          </cell>
          <cell r="H731">
            <v>455.77</v>
          </cell>
          <cell r="I731">
            <v>28413.78</v>
          </cell>
          <cell r="J731">
            <v>36461.300000000003</v>
          </cell>
          <cell r="K731">
            <v>61563.199999999997</v>
          </cell>
          <cell r="L731">
            <v>78999.490000000005</v>
          </cell>
        </row>
        <row r="732">
          <cell r="A732">
            <v>957</v>
          </cell>
          <cell r="B732" t="str">
            <v>40 Hours</v>
          </cell>
          <cell r="C732">
            <v>356.95</v>
          </cell>
          <cell r="D732">
            <v>375.2</v>
          </cell>
          <cell r="E732">
            <v>394.39</v>
          </cell>
          <cell r="F732">
            <v>414.56</v>
          </cell>
          <cell r="G732">
            <v>435.76</v>
          </cell>
          <cell r="H732">
            <v>458.05</v>
          </cell>
          <cell r="I732">
            <v>28555.85</v>
          </cell>
          <cell r="J732">
            <v>36643.61</v>
          </cell>
          <cell r="K732">
            <v>61871.02</v>
          </cell>
          <cell r="L732">
            <v>79394.48</v>
          </cell>
        </row>
        <row r="733">
          <cell r="A733">
            <v>958</v>
          </cell>
          <cell r="B733" t="str">
            <v>40 Hours</v>
          </cell>
          <cell r="C733">
            <v>358.73</v>
          </cell>
          <cell r="D733">
            <v>377.08</v>
          </cell>
          <cell r="E733">
            <v>396.36</v>
          </cell>
          <cell r="F733">
            <v>416.63</v>
          </cell>
          <cell r="G733">
            <v>437.94</v>
          </cell>
          <cell r="H733">
            <v>460.34</v>
          </cell>
          <cell r="I733">
            <v>28698.63</v>
          </cell>
          <cell r="J733">
            <v>36826.83</v>
          </cell>
          <cell r="K733">
            <v>62180.37</v>
          </cell>
          <cell r="L733">
            <v>79791.460000000006</v>
          </cell>
        </row>
        <row r="734">
          <cell r="A734">
            <v>959</v>
          </cell>
          <cell r="B734" t="str">
            <v>40 Hours</v>
          </cell>
          <cell r="C734">
            <v>360.53</v>
          </cell>
          <cell r="D734">
            <v>378.96</v>
          </cell>
          <cell r="E734">
            <v>398.34</v>
          </cell>
          <cell r="F734">
            <v>418.72</v>
          </cell>
          <cell r="G734">
            <v>440.13</v>
          </cell>
          <cell r="H734">
            <v>462.64</v>
          </cell>
          <cell r="I734">
            <v>28842.13</v>
          </cell>
          <cell r="J734">
            <v>37010.959999999999</v>
          </cell>
          <cell r="K734">
            <v>62491.27</v>
          </cell>
          <cell r="L734">
            <v>80190.41</v>
          </cell>
        </row>
        <row r="735">
          <cell r="A735">
            <v>960</v>
          </cell>
          <cell r="B735" t="str">
            <v>40 Hours</v>
          </cell>
          <cell r="C735">
            <v>362.33</v>
          </cell>
          <cell r="D735">
            <v>380.86</v>
          </cell>
          <cell r="E735">
            <v>400.34</v>
          </cell>
          <cell r="F735">
            <v>420.81</v>
          </cell>
          <cell r="G735">
            <v>442.33</v>
          </cell>
          <cell r="H735">
            <v>464.95</v>
          </cell>
          <cell r="I735">
            <v>28986.34</v>
          </cell>
          <cell r="J735">
            <v>37196.019999999997</v>
          </cell>
          <cell r="K735">
            <v>62803.73</v>
          </cell>
          <cell r="L735">
            <v>80591.37</v>
          </cell>
        </row>
        <row r="736">
          <cell r="A736">
            <v>961</v>
          </cell>
          <cell r="B736" t="str">
            <v>40 Hours</v>
          </cell>
          <cell r="C736">
            <v>364.14</v>
          </cell>
          <cell r="D736">
            <v>382.76</v>
          </cell>
          <cell r="E736">
            <v>402.34</v>
          </cell>
          <cell r="F736">
            <v>422.91</v>
          </cell>
          <cell r="G736">
            <v>444.54</v>
          </cell>
          <cell r="H736">
            <v>467.27</v>
          </cell>
          <cell r="I736">
            <v>29131.27</v>
          </cell>
          <cell r="J736">
            <v>37382</v>
          </cell>
          <cell r="K736">
            <v>63117.75</v>
          </cell>
          <cell r="L736">
            <v>80994.320000000007</v>
          </cell>
        </row>
        <row r="737">
          <cell r="A737">
            <v>962</v>
          </cell>
          <cell r="B737" t="str">
            <v>40 Hours</v>
          </cell>
          <cell r="C737">
            <v>365.96</v>
          </cell>
          <cell r="D737">
            <v>384.68</v>
          </cell>
          <cell r="E737">
            <v>404.35</v>
          </cell>
          <cell r="F737">
            <v>425.03</v>
          </cell>
          <cell r="G737">
            <v>446.76</v>
          </cell>
          <cell r="H737">
            <v>469.61</v>
          </cell>
          <cell r="I737">
            <v>29276.92</v>
          </cell>
          <cell r="J737">
            <v>37568.910000000003</v>
          </cell>
          <cell r="K737">
            <v>63433.34</v>
          </cell>
          <cell r="L737">
            <v>81399.289999999994</v>
          </cell>
        </row>
        <row r="738">
          <cell r="A738">
            <v>963</v>
          </cell>
          <cell r="B738" t="str">
            <v>40 Hours</v>
          </cell>
          <cell r="C738">
            <v>367.79</v>
          </cell>
          <cell r="D738">
            <v>386.6</v>
          </cell>
          <cell r="E738">
            <v>406.37</v>
          </cell>
          <cell r="F738">
            <v>427.15</v>
          </cell>
          <cell r="G738">
            <v>449</v>
          </cell>
          <cell r="H738">
            <v>471.96</v>
          </cell>
          <cell r="I738">
            <v>29423.31</v>
          </cell>
          <cell r="J738">
            <v>37756.75</v>
          </cell>
          <cell r="K738">
            <v>63750.5</v>
          </cell>
          <cell r="L738">
            <v>81806.289999999994</v>
          </cell>
        </row>
        <row r="739">
          <cell r="A739">
            <v>964</v>
          </cell>
          <cell r="B739" t="str">
            <v>40 Hours</v>
          </cell>
          <cell r="C739">
            <v>369.63</v>
          </cell>
          <cell r="D739">
            <v>388.53</v>
          </cell>
          <cell r="E739">
            <v>408.4</v>
          </cell>
          <cell r="F739">
            <v>429.29</v>
          </cell>
          <cell r="G739">
            <v>451.24</v>
          </cell>
          <cell r="H739">
            <v>474.32</v>
          </cell>
          <cell r="I739">
            <v>29570.43</v>
          </cell>
          <cell r="J739">
            <v>37945.53</v>
          </cell>
          <cell r="K739">
            <v>64069.26</v>
          </cell>
          <cell r="L739">
            <v>82215.320000000007</v>
          </cell>
        </row>
        <row r="740">
          <cell r="A740">
            <v>965</v>
          </cell>
          <cell r="B740" t="str">
            <v>40 Hours</v>
          </cell>
          <cell r="C740">
            <v>371.48</v>
          </cell>
          <cell r="D740">
            <v>390.48</v>
          </cell>
          <cell r="E740">
            <v>410.44</v>
          </cell>
          <cell r="F740">
            <v>431.44</v>
          </cell>
          <cell r="G740">
            <v>453.5</v>
          </cell>
          <cell r="H740">
            <v>476.69</v>
          </cell>
          <cell r="I740">
            <v>29718.28</v>
          </cell>
          <cell r="J740">
            <v>38135.26</v>
          </cell>
          <cell r="K740">
            <v>64389.599999999999</v>
          </cell>
          <cell r="L740">
            <v>82626.399999999994</v>
          </cell>
        </row>
        <row r="741">
          <cell r="A741">
            <v>966</v>
          </cell>
          <cell r="B741" t="str">
            <v>40 Hours</v>
          </cell>
          <cell r="C741">
            <v>373.34</v>
          </cell>
          <cell r="D741">
            <v>392.43</v>
          </cell>
          <cell r="E741">
            <v>412.5</v>
          </cell>
          <cell r="F741">
            <v>433.59</v>
          </cell>
          <cell r="G741">
            <v>455.77</v>
          </cell>
          <cell r="H741">
            <v>479.07</v>
          </cell>
          <cell r="I741">
            <v>29866.87</v>
          </cell>
          <cell r="J741">
            <v>38325.94</v>
          </cell>
          <cell r="K741">
            <v>64711.55</v>
          </cell>
          <cell r="L741">
            <v>83039.53</v>
          </cell>
        </row>
        <row r="742">
          <cell r="A742">
            <v>967</v>
          </cell>
          <cell r="B742" t="str">
            <v>40 Hours</v>
          </cell>
          <cell r="C742">
            <v>375.2</v>
          </cell>
          <cell r="D742">
            <v>394.39</v>
          </cell>
          <cell r="E742">
            <v>414.56</v>
          </cell>
          <cell r="F742">
            <v>435.76</v>
          </cell>
          <cell r="G742">
            <v>458.05</v>
          </cell>
          <cell r="H742">
            <v>481.47</v>
          </cell>
          <cell r="I742">
            <v>30016.2</v>
          </cell>
          <cell r="J742">
            <v>38517.57</v>
          </cell>
          <cell r="K742">
            <v>65035.11</v>
          </cell>
          <cell r="L742">
            <v>83454.73</v>
          </cell>
        </row>
        <row r="743">
          <cell r="A743">
            <v>968</v>
          </cell>
          <cell r="B743" t="str">
            <v>40 Hours</v>
          </cell>
          <cell r="C743">
            <v>377.08</v>
          </cell>
          <cell r="D743">
            <v>396.36</v>
          </cell>
          <cell r="E743">
            <v>416.63</v>
          </cell>
          <cell r="F743">
            <v>437.94</v>
          </cell>
          <cell r="G743">
            <v>460.34</v>
          </cell>
          <cell r="H743">
            <v>483.88</v>
          </cell>
          <cell r="I743">
            <v>30166.28</v>
          </cell>
          <cell r="J743">
            <v>38710.160000000003</v>
          </cell>
          <cell r="K743">
            <v>65360.28</v>
          </cell>
          <cell r="L743">
            <v>83872</v>
          </cell>
        </row>
        <row r="744">
          <cell r="A744">
            <v>969</v>
          </cell>
          <cell r="B744" t="str">
            <v>40 Hours</v>
          </cell>
          <cell r="C744">
            <v>378.96</v>
          </cell>
          <cell r="D744">
            <v>398.34</v>
          </cell>
          <cell r="E744">
            <v>418.72</v>
          </cell>
          <cell r="F744">
            <v>440.13</v>
          </cell>
          <cell r="G744">
            <v>462.64</v>
          </cell>
          <cell r="H744">
            <v>486.3</v>
          </cell>
          <cell r="I744">
            <v>30317.119999999999</v>
          </cell>
          <cell r="J744">
            <v>38903.71</v>
          </cell>
          <cell r="K744">
            <v>65687.08</v>
          </cell>
          <cell r="L744">
            <v>84291.36</v>
          </cell>
        </row>
        <row r="745">
          <cell r="A745">
            <v>970</v>
          </cell>
          <cell r="B745" t="str">
            <v>40 Hours</v>
          </cell>
          <cell r="C745">
            <v>380.86</v>
          </cell>
          <cell r="D745">
            <v>400.34</v>
          </cell>
          <cell r="E745">
            <v>420.81</v>
          </cell>
          <cell r="F745">
            <v>442.33</v>
          </cell>
          <cell r="G745">
            <v>464.95</v>
          </cell>
          <cell r="H745">
            <v>488.73</v>
          </cell>
          <cell r="I745">
            <v>30468.7</v>
          </cell>
          <cell r="J745">
            <v>39098.22</v>
          </cell>
          <cell r="K745">
            <v>66015.520000000004</v>
          </cell>
          <cell r="L745">
            <v>84712.82</v>
          </cell>
        </row>
        <row r="746">
          <cell r="A746">
            <v>971</v>
          </cell>
          <cell r="B746" t="str">
            <v>40 Hours</v>
          </cell>
          <cell r="C746">
            <v>382.76</v>
          </cell>
          <cell r="D746">
            <v>402.34</v>
          </cell>
          <cell r="E746">
            <v>422.91</v>
          </cell>
          <cell r="F746">
            <v>444.54</v>
          </cell>
          <cell r="G746">
            <v>467.27</v>
          </cell>
          <cell r="H746">
            <v>491.17</v>
          </cell>
          <cell r="I746">
            <v>30621.040000000001</v>
          </cell>
          <cell r="J746">
            <v>39293.72</v>
          </cell>
          <cell r="K746">
            <v>66345.600000000006</v>
          </cell>
          <cell r="L746">
            <v>85136.38</v>
          </cell>
        </row>
        <row r="747">
          <cell r="A747">
            <v>972</v>
          </cell>
          <cell r="B747" t="str">
            <v>40 Hours</v>
          </cell>
          <cell r="C747">
            <v>384.68</v>
          </cell>
          <cell r="D747">
            <v>404.35</v>
          </cell>
          <cell r="E747">
            <v>425.03</v>
          </cell>
          <cell r="F747">
            <v>446.76</v>
          </cell>
          <cell r="G747">
            <v>469.61</v>
          </cell>
          <cell r="H747">
            <v>493.63</v>
          </cell>
          <cell r="I747">
            <v>30774.15</v>
          </cell>
          <cell r="J747">
            <v>39490.18</v>
          </cell>
          <cell r="K747">
            <v>66677.33</v>
          </cell>
          <cell r="L747">
            <v>85562.07</v>
          </cell>
        </row>
        <row r="748">
          <cell r="A748">
            <v>973</v>
          </cell>
          <cell r="B748" t="str">
            <v>40 Hours</v>
          </cell>
          <cell r="C748">
            <v>386.6</v>
          </cell>
          <cell r="D748">
            <v>406.37</v>
          </cell>
          <cell r="E748">
            <v>427.15</v>
          </cell>
          <cell r="F748">
            <v>449</v>
          </cell>
          <cell r="G748">
            <v>471.96</v>
          </cell>
          <cell r="H748">
            <v>496.1</v>
          </cell>
          <cell r="I748">
            <v>30928.02</v>
          </cell>
          <cell r="J748">
            <v>39687.629999999997</v>
          </cell>
          <cell r="K748">
            <v>67010.710000000006</v>
          </cell>
          <cell r="L748">
            <v>85989.88</v>
          </cell>
        </row>
        <row r="749">
          <cell r="A749">
            <v>974</v>
          </cell>
          <cell r="B749" t="str">
            <v>40 Hours</v>
          </cell>
          <cell r="C749">
            <v>388.53</v>
          </cell>
          <cell r="D749">
            <v>408.4</v>
          </cell>
          <cell r="E749">
            <v>429.29</v>
          </cell>
          <cell r="F749">
            <v>451.24</v>
          </cell>
          <cell r="G749">
            <v>474.32</v>
          </cell>
          <cell r="H749">
            <v>498.58</v>
          </cell>
          <cell r="I749">
            <v>31082.66</v>
          </cell>
          <cell r="J749">
            <v>39886.07</v>
          </cell>
          <cell r="K749">
            <v>67345.77</v>
          </cell>
          <cell r="L749">
            <v>86419.83</v>
          </cell>
        </row>
        <row r="750">
          <cell r="A750">
            <v>975</v>
          </cell>
          <cell r="B750" t="str">
            <v>40 Hours</v>
          </cell>
          <cell r="C750">
            <v>390.48</v>
          </cell>
          <cell r="D750">
            <v>410.44</v>
          </cell>
          <cell r="E750">
            <v>431.44</v>
          </cell>
          <cell r="F750">
            <v>453.5</v>
          </cell>
          <cell r="G750">
            <v>476.69</v>
          </cell>
          <cell r="H750">
            <v>501.07</v>
          </cell>
          <cell r="I750">
            <v>31238.07</v>
          </cell>
          <cell r="J750">
            <v>40085.5</v>
          </cell>
          <cell r="K750">
            <v>67682.490000000005</v>
          </cell>
          <cell r="L750">
            <v>86851.92</v>
          </cell>
        </row>
        <row r="751">
          <cell r="A751">
            <v>976</v>
          </cell>
          <cell r="B751" t="str">
            <v>40 Hours</v>
          </cell>
          <cell r="C751">
            <v>392.43</v>
          </cell>
          <cell r="D751">
            <v>412.5</v>
          </cell>
          <cell r="E751">
            <v>433.59</v>
          </cell>
          <cell r="F751">
            <v>455.77</v>
          </cell>
          <cell r="G751">
            <v>479.07</v>
          </cell>
          <cell r="H751">
            <v>503.57</v>
          </cell>
          <cell r="I751">
            <v>31394.26</v>
          </cell>
          <cell r="J751">
            <v>40285.93</v>
          </cell>
          <cell r="K751">
            <v>68020.91</v>
          </cell>
          <cell r="L751">
            <v>87286.18</v>
          </cell>
        </row>
        <row r="752">
          <cell r="A752">
            <v>977</v>
          </cell>
          <cell r="B752" t="str">
            <v>40 Hours</v>
          </cell>
          <cell r="C752">
            <v>394.39</v>
          </cell>
          <cell r="D752">
            <v>414.56</v>
          </cell>
          <cell r="E752">
            <v>435.76</v>
          </cell>
          <cell r="F752">
            <v>458.05</v>
          </cell>
          <cell r="G752">
            <v>481.47</v>
          </cell>
          <cell r="H752">
            <v>506.09</v>
          </cell>
          <cell r="I752">
            <v>31551.24</v>
          </cell>
          <cell r="J752">
            <v>40487.360000000001</v>
          </cell>
          <cell r="K752">
            <v>68361.009999999995</v>
          </cell>
          <cell r="L752">
            <v>87722.61</v>
          </cell>
        </row>
        <row r="753">
          <cell r="A753">
            <v>978</v>
          </cell>
          <cell r="B753" t="str">
            <v>40 Hours</v>
          </cell>
          <cell r="C753">
            <v>396.36</v>
          </cell>
          <cell r="D753">
            <v>416.63</v>
          </cell>
          <cell r="E753">
            <v>437.94</v>
          </cell>
          <cell r="F753">
            <v>460.34</v>
          </cell>
          <cell r="G753">
            <v>483.88</v>
          </cell>
          <cell r="H753">
            <v>508.62</v>
          </cell>
          <cell r="I753">
            <v>31708.99</v>
          </cell>
          <cell r="J753">
            <v>40689.800000000003</v>
          </cell>
          <cell r="K753">
            <v>68702.820000000007</v>
          </cell>
          <cell r="L753">
            <v>88161.23</v>
          </cell>
        </row>
        <row r="754">
          <cell r="A754">
            <v>979</v>
          </cell>
          <cell r="B754" t="str">
            <v>40 Hours</v>
          </cell>
          <cell r="C754">
            <v>398.34</v>
          </cell>
          <cell r="D754">
            <v>418.72</v>
          </cell>
          <cell r="E754">
            <v>440.13</v>
          </cell>
          <cell r="F754">
            <v>462.64</v>
          </cell>
          <cell r="G754">
            <v>486.3</v>
          </cell>
          <cell r="H754">
            <v>511.17</v>
          </cell>
          <cell r="I754">
            <v>31867.54</v>
          </cell>
          <cell r="J754">
            <v>40893.25</v>
          </cell>
          <cell r="K754">
            <v>69046.33</v>
          </cell>
          <cell r="L754">
            <v>88602.03</v>
          </cell>
        </row>
        <row r="755">
          <cell r="A755">
            <v>980</v>
          </cell>
          <cell r="B755" t="str">
            <v>40 Hours</v>
          </cell>
          <cell r="C755">
            <v>400.34</v>
          </cell>
          <cell r="D755">
            <v>420.81</v>
          </cell>
          <cell r="E755">
            <v>442.33</v>
          </cell>
          <cell r="F755">
            <v>464.95</v>
          </cell>
          <cell r="G755">
            <v>488.73</v>
          </cell>
          <cell r="H755">
            <v>513.72</v>
          </cell>
          <cell r="I755">
            <v>32026.87</v>
          </cell>
          <cell r="J755">
            <v>41097.71</v>
          </cell>
          <cell r="K755">
            <v>69391.56</v>
          </cell>
          <cell r="L755">
            <v>89045.04</v>
          </cell>
        </row>
        <row r="756">
          <cell r="A756">
            <v>981</v>
          </cell>
          <cell r="B756" t="str">
            <v>40 Hours</v>
          </cell>
          <cell r="C756">
            <v>402.34</v>
          </cell>
          <cell r="D756">
            <v>422.91</v>
          </cell>
          <cell r="E756">
            <v>444.54</v>
          </cell>
          <cell r="F756">
            <v>467.27</v>
          </cell>
          <cell r="G756">
            <v>491.17</v>
          </cell>
          <cell r="H756">
            <v>516.29</v>
          </cell>
          <cell r="I756">
            <v>32187.01</v>
          </cell>
          <cell r="J756">
            <v>41303.199999999997</v>
          </cell>
          <cell r="K756">
            <v>69738.52</v>
          </cell>
          <cell r="L756">
            <v>89490.27</v>
          </cell>
        </row>
        <row r="757">
          <cell r="A757">
            <v>982</v>
          </cell>
          <cell r="B757" t="str">
            <v>40 Hours</v>
          </cell>
          <cell r="C757">
            <v>404.35</v>
          </cell>
          <cell r="D757">
            <v>425.03</v>
          </cell>
          <cell r="E757">
            <v>446.76</v>
          </cell>
          <cell r="F757">
            <v>469.61</v>
          </cell>
          <cell r="G757">
            <v>493.63</v>
          </cell>
          <cell r="H757">
            <v>518.87</v>
          </cell>
          <cell r="I757">
            <v>32347.94</v>
          </cell>
          <cell r="J757">
            <v>41509.72</v>
          </cell>
          <cell r="K757">
            <v>70087.210000000006</v>
          </cell>
          <cell r="L757">
            <v>89937.72</v>
          </cell>
        </row>
        <row r="758">
          <cell r="A758">
            <v>983</v>
          </cell>
          <cell r="B758" t="str">
            <v>40 Hours</v>
          </cell>
          <cell r="C758">
            <v>406.37</v>
          </cell>
          <cell r="D758">
            <v>427.15</v>
          </cell>
          <cell r="E758">
            <v>449</v>
          </cell>
          <cell r="F758">
            <v>471.96</v>
          </cell>
          <cell r="G758">
            <v>496.1</v>
          </cell>
          <cell r="H758">
            <v>521.47</v>
          </cell>
          <cell r="I758">
            <v>32509.68</v>
          </cell>
          <cell r="J758">
            <v>41717.269999999997</v>
          </cell>
          <cell r="K758">
            <v>70437.649999999994</v>
          </cell>
          <cell r="L758">
            <v>90387.41</v>
          </cell>
        </row>
        <row r="759">
          <cell r="A759">
            <v>984</v>
          </cell>
          <cell r="B759" t="str">
            <v>40 Hours</v>
          </cell>
          <cell r="C759">
            <v>408.4</v>
          </cell>
          <cell r="D759">
            <v>429.29</v>
          </cell>
          <cell r="E759">
            <v>451.24</v>
          </cell>
          <cell r="F759">
            <v>474.32</v>
          </cell>
          <cell r="G759">
            <v>498.58</v>
          </cell>
          <cell r="H759">
            <v>524.07000000000005</v>
          </cell>
          <cell r="I759">
            <v>32672.23</v>
          </cell>
          <cell r="J759">
            <v>41925.85</v>
          </cell>
          <cell r="K759">
            <v>70789.84</v>
          </cell>
          <cell r="L759">
            <v>90839.35</v>
          </cell>
        </row>
        <row r="760">
          <cell r="A760">
            <v>985</v>
          </cell>
          <cell r="B760" t="str">
            <v>40 Hours</v>
          </cell>
          <cell r="C760">
            <v>410.44</v>
          </cell>
          <cell r="D760">
            <v>431.44</v>
          </cell>
          <cell r="E760">
            <v>453.5</v>
          </cell>
          <cell r="F760">
            <v>476.69</v>
          </cell>
          <cell r="G760">
            <v>501.07</v>
          </cell>
          <cell r="H760">
            <v>526.69000000000005</v>
          </cell>
          <cell r="I760">
            <v>32835.589999999997</v>
          </cell>
          <cell r="J760">
            <v>42135.48</v>
          </cell>
          <cell r="K760">
            <v>71143.789999999994</v>
          </cell>
          <cell r="L760">
            <v>91293.54</v>
          </cell>
        </row>
        <row r="761">
          <cell r="A761">
            <v>986</v>
          </cell>
          <cell r="B761" t="str">
            <v>40 Hours</v>
          </cell>
          <cell r="C761">
            <v>412.5</v>
          </cell>
          <cell r="D761">
            <v>433.59</v>
          </cell>
          <cell r="E761">
            <v>455.77</v>
          </cell>
          <cell r="F761">
            <v>479.07</v>
          </cell>
          <cell r="G761">
            <v>503.57</v>
          </cell>
          <cell r="H761">
            <v>529.33000000000004</v>
          </cell>
          <cell r="I761">
            <v>32999.769999999997</v>
          </cell>
          <cell r="J761">
            <v>42346.16</v>
          </cell>
          <cell r="K761">
            <v>71499.509999999995</v>
          </cell>
          <cell r="L761">
            <v>91750.01</v>
          </cell>
        </row>
        <row r="762">
          <cell r="A762">
            <v>987</v>
          </cell>
          <cell r="B762" t="str">
            <v>40 Hours</v>
          </cell>
          <cell r="C762">
            <v>414.56</v>
          </cell>
          <cell r="D762">
            <v>435.76</v>
          </cell>
          <cell r="E762">
            <v>458.05</v>
          </cell>
          <cell r="F762">
            <v>481.47</v>
          </cell>
          <cell r="G762">
            <v>506.09</v>
          </cell>
          <cell r="H762">
            <v>531.97</v>
          </cell>
          <cell r="I762">
            <v>33164.769999999997</v>
          </cell>
          <cell r="J762">
            <v>42557.89</v>
          </cell>
          <cell r="K762">
            <v>71857</v>
          </cell>
          <cell r="L762">
            <v>92208.76</v>
          </cell>
        </row>
        <row r="763">
          <cell r="A763">
            <v>988</v>
          </cell>
          <cell r="B763" t="str">
            <v>40 Hours</v>
          </cell>
          <cell r="C763">
            <v>416.63</v>
          </cell>
          <cell r="D763">
            <v>437.94</v>
          </cell>
          <cell r="E763">
            <v>460.34</v>
          </cell>
          <cell r="F763">
            <v>483.88</v>
          </cell>
          <cell r="G763">
            <v>508.62</v>
          </cell>
          <cell r="H763">
            <v>534.63</v>
          </cell>
          <cell r="I763">
            <v>33330.589999999997</v>
          </cell>
          <cell r="J763">
            <v>42770.68</v>
          </cell>
          <cell r="K763">
            <v>72216.289999999994</v>
          </cell>
          <cell r="L763">
            <v>92669.8</v>
          </cell>
        </row>
        <row r="764">
          <cell r="A764">
            <v>989</v>
          </cell>
          <cell r="B764" t="str">
            <v>40 Hours</v>
          </cell>
          <cell r="C764">
            <v>418.72</v>
          </cell>
          <cell r="D764">
            <v>440.13</v>
          </cell>
          <cell r="E764">
            <v>462.64</v>
          </cell>
          <cell r="F764">
            <v>486.3</v>
          </cell>
          <cell r="G764">
            <v>511.17</v>
          </cell>
          <cell r="H764">
            <v>537.30999999999995</v>
          </cell>
          <cell r="I764">
            <v>33497.25</v>
          </cell>
          <cell r="J764">
            <v>42984.53</v>
          </cell>
          <cell r="K764">
            <v>72577.37</v>
          </cell>
          <cell r="L764">
            <v>93133.15</v>
          </cell>
        </row>
        <row r="765">
          <cell r="A765">
            <v>990</v>
          </cell>
          <cell r="B765" t="str">
            <v>40 Hours</v>
          </cell>
          <cell r="C765">
            <v>420.81</v>
          </cell>
          <cell r="D765">
            <v>442.33</v>
          </cell>
          <cell r="E765">
            <v>464.95</v>
          </cell>
          <cell r="F765">
            <v>488.73</v>
          </cell>
          <cell r="G765">
            <v>513.72</v>
          </cell>
          <cell r="H765">
            <v>539.99</v>
          </cell>
          <cell r="I765">
            <v>33664.730000000003</v>
          </cell>
          <cell r="J765">
            <v>43199.46</v>
          </cell>
          <cell r="K765">
            <v>72940.259999999995</v>
          </cell>
          <cell r="L765">
            <v>93598.82</v>
          </cell>
        </row>
        <row r="766">
          <cell r="A766">
            <v>991</v>
          </cell>
          <cell r="B766" t="str">
            <v>40 Hours</v>
          </cell>
          <cell r="C766">
            <v>422.91</v>
          </cell>
          <cell r="D766">
            <v>444.54</v>
          </cell>
          <cell r="E766">
            <v>467.27</v>
          </cell>
          <cell r="F766">
            <v>491.17</v>
          </cell>
          <cell r="G766">
            <v>516.29</v>
          </cell>
          <cell r="H766">
            <v>542.69000000000005</v>
          </cell>
          <cell r="I766">
            <v>33833.06</v>
          </cell>
          <cell r="J766">
            <v>43415.45</v>
          </cell>
          <cell r="K766">
            <v>73304.960000000006</v>
          </cell>
          <cell r="L766">
            <v>94066.81</v>
          </cell>
        </row>
        <row r="767">
          <cell r="A767">
            <v>992</v>
          </cell>
          <cell r="B767" t="str">
            <v>40 Hours</v>
          </cell>
          <cell r="C767">
            <v>425.03</v>
          </cell>
          <cell r="D767">
            <v>446.76</v>
          </cell>
          <cell r="E767">
            <v>469.61</v>
          </cell>
          <cell r="F767">
            <v>493.63</v>
          </cell>
          <cell r="G767">
            <v>518.87</v>
          </cell>
          <cell r="H767">
            <v>545.41</v>
          </cell>
          <cell r="I767">
            <v>34002.22</v>
          </cell>
          <cell r="J767">
            <v>43632.53</v>
          </cell>
          <cell r="K767">
            <v>73671.48</v>
          </cell>
          <cell r="L767">
            <v>94537.15</v>
          </cell>
        </row>
        <row r="768">
          <cell r="A768">
            <v>993</v>
          </cell>
          <cell r="B768" t="str">
            <v>40 Hours</v>
          </cell>
          <cell r="C768">
            <v>427.15</v>
          </cell>
          <cell r="D768">
            <v>449</v>
          </cell>
          <cell r="E768">
            <v>471.96</v>
          </cell>
          <cell r="F768">
            <v>496.1</v>
          </cell>
          <cell r="G768">
            <v>521.47</v>
          </cell>
          <cell r="H768">
            <v>548.13</v>
          </cell>
          <cell r="I768">
            <v>34172.230000000003</v>
          </cell>
          <cell r="J768">
            <v>43850.69</v>
          </cell>
          <cell r="K768">
            <v>74039.839999999997</v>
          </cell>
          <cell r="L768">
            <v>95009.83</v>
          </cell>
        </row>
        <row r="769">
          <cell r="A769">
            <v>994</v>
          </cell>
          <cell r="B769" t="str">
            <v>40 Hours</v>
          </cell>
          <cell r="C769">
            <v>429.29</v>
          </cell>
          <cell r="D769">
            <v>451.24</v>
          </cell>
          <cell r="E769">
            <v>474.32</v>
          </cell>
          <cell r="F769">
            <v>498.58</v>
          </cell>
          <cell r="G769">
            <v>524.07000000000005</v>
          </cell>
          <cell r="H769">
            <v>550.87</v>
          </cell>
          <cell r="I769">
            <v>34343.089999999997</v>
          </cell>
          <cell r="J769">
            <v>44069.95</v>
          </cell>
          <cell r="K769">
            <v>74410.039999999994</v>
          </cell>
          <cell r="L769">
            <v>95484.88</v>
          </cell>
        </row>
        <row r="770">
          <cell r="A770">
            <v>995</v>
          </cell>
          <cell r="B770" t="str">
            <v>40 Hours</v>
          </cell>
          <cell r="C770">
            <v>431.44</v>
          </cell>
          <cell r="D770">
            <v>453.5</v>
          </cell>
          <cell r="E770">
            <v>476.69</v>
          </cell>
          <cell r="F770">
            <v>501.07</v>
          </cell>
          <cell r="G770">
            <v>526.69000000000005</v>
          </cell>
          <cell r="H770">
            <v>553.63</v>
          </cell>
          <cell r="I770">
            <v>34514.81</v>
          </cell>
          <cell r="J770">
            <v>44290.3</v>
          </cell>
          <cell r="K770">
            <v>74782.09</v>
          </cell>
          <cell r="L770">
            <v>95962.31</v>
          </cell>
        </row>
        <row r="771">
          <cell r="A771">
            <v>996</v>
          </cell>
          <cell r="B771" t="str">
            <v>40 Hours</v>
          </cell>
          <cell r="C771">
            <v>433.59</v>
          </cell>
          <cell r="D771">
            <v>455.77</v>
          </cell>
          <cell r="E771">
            <v>479.07</v>
          </cell>
          <cell r="F771">
            <v>503.57</v>
          </cell>
          <cell r="G771">
            <v>529.33000000000004</v>
          </cell>
          <cell r="H771">
            <v>556.4</v>
          </cell>
          <cell r="I771">
            <v>34687.379999999997</v>
          </cell>
          <cell r="J771">
            <v>44511.75</v>
          </cell>
          <cell r="K771">
            <v>75156</v>
          </cell>
          <cell r="L771">
            <v>96442.12</v>
          </cell>
        </row>
        <row r="772">
          <cell r="A772">
            <v>997</v>
          </cell>
          <cell r="B772" t="str">
            <v>40 Hours</v>
          </cell>
          <cell r="C772">
            <v>435.76</v>
          </cell>
          <cell r="D772">
            <v>458.05</v>
          </cell>
          <cell r="E772">
            <v>481.47</v>
          </cell>
          <cell r="F772">
            <v>506.09</v>
          </cell>
          <cell r="G772">
            <v>531.97</v>
          </cell>
          <cell r="H772">
            <v>559.17999999999995</v>
          </cell>
          <cell r="I772">
            <v>34860.82</v>
          </cell>
          <cell r="J772">
            <v>44734.31</v>
          </cell>
          <cell r="K772">
            <v>75531.78</v>
          </cell>
          <cell r="L772">
            <v>96924.33</v>
          </cell>
        </row>
        <row r="773">
          <cell r="A773">
            <v>998</v>
          </cell>
          <cell r="B773" t="str">
            <v>40 Hours</v>
          </cell>
          <cell r="C773">
            <v>437.94</v>
          </cell>
          <cell r="D773">
            <v>460.34</v>
          </cell>
          <cell r="E773">
            <v>483.88</v>
          </cell>
          <cell r="F773">
            <v>508.62</v>
          </cell>
          <cell r="G773">
            <v>534.63</v>
          </cell>
          <cell r="H773">
            <v>561.97</v>
          </cell>
          <cell r="I773">
            <v>35035.129999999997</v>
          </cell>
          <cell r="J773">
            <v>44957.98</v>
          </cell>
          <cell r="K773">
            <v>75909.440000000002</v>
          </cell>
          <cell r="L773">
            <v>97408.95</v>
          </cell>
        </row>
        <row r="774">
          <cell r="A774">
            <v>999</v>
          </cell>
          <cell r="B774" t="str">
            <v>40 Hours</v>
          </cell>
          <cell r="C774">
            <v>440.13</v>
          </cell>
          <cell r="D774">
            <v>462.64</v>
          </cell>
          <cell r="E774">
            <v>486.3</v>
          </cell>
          <cell r="F774">
            <v>511.17</v>
          </cell>
          <cell r="G774">
            <v>537.30999999999995</v>
          </cell>
          <cell r="H774">
            <v>564.78</v>
          </cell>
          <cell r="I774">
            <v>35210.300000000003</v>
          </cell>
          <cell r="J774">
            <v>45182.77</v>
          </cell>
          <cell r="K774">
            <v>76288.990000000005</v>
          </cell>
          <cell r="L774">
            <v>97896</v>
          </cell>
        </row>
        <row r="775">
          <cell r="A775">
            <v>1000</v>
          </cell>
          <cell r="B775" t="str">
            <v>40 Hours</v>
          </cell>
          <cell r="C775">
            <v>442.33</v>
          </cell>
          <cell r="D775">
            <v>464.95</v>
          </cell>
          <cell r="E775">
            <v>488.73</v>
          </cell>
          <cell r="F775">
            <v>513.72</v>
          </cell>
          <cell r="G775">
            <v>539.99</v>
          </cell>
          <cell r="H775">
            <v>567.61</v>
          </cell>
          <cell r="I775">
            <v>35386.35</v>
          </cell>
          <cell r="J775">
            <v>45408.68</v>
          </cell>
          <cell r="K775">
            <v>76670.429999999993</v>
          </cell>
          <cell r="L775">
            <v>98385.48</v>
          </cell>
        </row>
      </sheetData>
      <sheetData sheetId="4">
        <row r="1">
          <cell r="A1" t="str">
            <v>Salary Range Number</v>
          </cell>
          <cell r="B1" t="str">
            <v>Hours Per Week</v>
          </cell>
          <cell r="C1" t="str">
            <v>Step
1A</v>
          </cell>
          <cell r="D1" t="str">
            <v>Step
A</v>
          </cell>
          <cell r="E1" t="str">
            <v>Step
B</v>
          </cell>
          <cell r="F1" t="str">
            <v>Step
C</v>
          </cell>
          <cell r="G1" t="str">
            <v>Step
D</v>
          </cell>
          <cell r="H1" t="str">
            <v>Step
E</v>
          </cell>
          <cell r="I1" t="str">
            <v>Step 1A 
Bi-weekly Wage</v>
          </cell>
          <cell r="J1" t="str">
            <v>Step E 
Bi-Weekly Wage</v>
          </cell>
          <cell r="K1" t="str">
            <v>Step 1A 
Monthly
Wage</v>
          </cell>
          <cell r="L1" t="str">
            <v>Step E 
Monthly
Wage</v>
          </cell>
        </row>
        <row r="2">
          <cell r="A2">
            <v>227</v>
          </cell>
          <cell r="B2" t="str">
            <v>37.5 Hours</v>
          </cell>
          <cell r="C2">
            <v>9.99</v>
          </cell>
          <cell r="D2">
            <v>10.5</v>
          </cell>
          <cell r="E2">
            <v>11.03</v>
          </cell>
          <cell r="F2">
            <v>11.6</v>
          </cell>
          <cell r="G2">
            <v>12.19</v>
          </cell>
          <cell r="H2">
            <v>12.81</v>
          </cell>
          <cell r="I2">
            <v>748.98</v>
          </cell>
          <cell r="J2">
            <v>961.11</v>
          </cell>
          <cell r="K2">
            <v>1622.79</v>
          </cell>
          <cell r="L2">
            <v>2082.41</v>
          </cell>
        </row>
        <row r="3">
          <cell r="A3">
            <v>228</v>
          </cell>
          <cell r="B3" t="str">
            <v>37.5 Hours</v>
          </cell>
          <cell r="C3">
            <v>10.039999999999999</v>
          </cell>
          <cell r="D3">
            <v>10.55</v>
          </cell>
          <cell r="E3">
            <v>11.09</v>
          </cell>
          <cell r="F3">
            <v>11.66</v>
          </cell>
          <cell r="G3">
            <v>12.25</v>
          </cell>
          <cell r="H3">
            <v>12.88</v>
          </cell>
          <cell r="I3">
            <v>752.72</v>
          </cell>
          <cell r="J3">
            <v>965.92</v>
          </cell>
          <cell r="K3">
            <v>1630.9</v>
          </cell>
          <cell r="L3">
            <v>2092.8200000000002</v>
          </cell>
        </row>
        <row r="4">
          <cell r="A4">
            <v>229</v>
          </cell>
          <cell r="B4" t="str">
            <v>37.5 Hours</v>
          </cell>
          <cell r="C4">
            <v>10.09</v>
          </cell>
          <cell r="D4">
            <v>10.6</v>
          </cell>
          <cell r="E4">
            <v>11.14</v>
          </cell>
          <cell r="F4">
            <v>11.71</v>
          </cell>
          <cell r="G4">
            <v>12.31</v>
          </cell>
          <cell r="H4">
            <v>12.94</v>
          </cell>
          <cell r="I4">
            <v>756.49</v>
          </cell>
          <cell r="J4">
            <v>970.75</v>
          </cell>
          <cell r="K4">
            <v>1639.06</v>
          </cell>
          <cell r="L4">
            <v>2103.2800000000002</v>
          </cell>
        </row>
        <row r="5">
          <cell r="A5">
            <v>230</v>
          </cell>
          <cell r="B5" t="str">
            <v>37.5 Hours</v>
          </cell>
          <cell r="C5">
            <v>10.14</v>
          </cell>
          <cell r="D5">
            <v>10.66</v>
          </cell>
          <cell r="E5">
            <v>11.2</v>
          </cell>
          <cell r="F5">
            <v>11.77</v>
          </cell>
          <cell r="G5">
            <v>12.38</v>
          </cell>
          <cell r="H5">
            <v>13.01</v>
          </cell>
          <cell r="I5">
            <v>760.27</v>
          </cell>
          <cell r="J5">
            <v>975.6</v>
          </cell>
          <cell r="K5">
            <v>1647.25</v>
          </cell>
          <cell r="L5">
            <v>2113.8000000000002</v>
          </cell>
        </row>
        <row r="6">
          <cell r="A6">
            <v>231</v>
          </cell>
          <cell r="B6" t="str">
            <v>37.5 Hours</v>
          </cell>
          <cell r="C6">
            <v>10.19</v>
          </cell>
          <cell r="D6">
            <v>10.71</v>
          </cell>
          <cell r="E6">
            <v>11.26</v>
          </cell>
          <cell r="F6">
            <v>11.83</v>
          </cell>
          <cell r="G6">
            <v>12.44</v>
          </cell>
          <cell r="H6">
            <v>13.07</v>
          </cell>
          <cell r="I6">
            <v>764.07</v>
          </cell>
          <cell r="J6">
            <v>980.48</v>
          </cell>
          <cell r="K6">
            <v>1655.49</v>
          </cell>
          <cell r="L6">
            <v>2124.37</v>
          </cell>
        </row>
        <row r="7">
          <cell r="A7">
            <v>232</v>
          </cell>
          <cell r="B7" t="str">
            <v>37.5 Hours</v>
          </cell>
          <cell r="C7">
            <v>10.24</v>
          </cell>
          <cell r="D7">
            <v>10.76</v>
          </cell>
          <cell r="E7">
            <v>11.31</v>
          </cell>
          <cell r="F7">
            <v>11.89</v>
          </cell>
          <cell r="G7">
            <v>12.5</v>
          </cell>
          <cell r="H7">
            <v>13.14</v>
          </cell>
          <cell r="I7">
            <v>767.89</v>
          </cell>
          <cell r="J7">
            <v>985.38</v>
          </cell>
          <cell r="K7">
            <v>1663.77</v>
          </cell>
          <cell r="L7">
            <v>2134.9899999999998</v>
          </cell>
        </row>
        <row r="8">
          <cell r="A8">
            <v>233</v>
          </cell>
          <cell r="B8" t="str">
            <v>37.5 Hours</v>
          </cell>
          <cell r="C8">
            <v>10.29</v>
          </cell>
          <cell r="D8">
            <v>10.82</v>
          </cell>
          <cell r="E8">
            <v>11.37</v>
          </cell>
          <cell r="F8">
            <v>11.95</v>
          </cell>
          <cell r="G8">
            <v>12.56</v>
          </cell>
          <cell r="H8">
            <v>13.2</v>
          </cell>
          <cell r="I8">
            <v>771.73</v>
          </cell>
          <cell r="J8">
            <v>990.31</v>
          </cell>
          <cell r="K8">
            <v>1672.09</v>
          </cell>
          <cell r="L8">
            <v>2145.66</v>
          </cell>
        </row>
        <row r="9">
          <cell r="A9">
            <v>234</v>
          </cell>
          <cell r="B9" t="str">
            <v>37.5 Hours</v>
          </cell>
          <cell r="C9">
            <v>10.34</v>
          </cell>
          <cell r="D9">
            <v>10.87</v>
          </cell>
          <cell r="E9">
            <v>11.43</v>
          </cell>
          <cell r="F9">
            <v>12.01</v>
          </cell>
          <cell r="G9">
            <v>12.62</v>
          </cell>
          <cell r="H9">
            <v>13.27</v>
          </cell>
          <cell r="I9">
            <v>775.59</v>
          </cell>
          <cell r="J9">
            <v>995.26</v>
          </cell>
          <cell r="K9">
            <v>1680.45</v>
          </cell>
          <cell r="L9">
            <v>2156.39</v>
          </cell>
        </row>
        <row r="10">
          <cell r="A10">
            <v>235</v>
          </cell>
          <cell r="B10" t="str">
            <v>37.5 Hours</v>
          </cell>
          <cell r="C10">
            <v>10.39</v>
          </cell>
          <cell r="D10">
            <v>10.92</v>
          </cell>
          <cell r="E10">
            <v>11.48</v>
          </cell>
          <cell r="F10">
            <v>12.07</v>
          </cell>
          <cell r="G10">
            <v>12.69</v>
          </cell>
          <cell r="H10">
            <v>13.34</v>
          </cell>
          <cell r="I10">
            <v>779.47</v>
          </cell>
          <cell r="J10">
            <v>1000.23</v>
          </cell>
          <cell r="K10">
            <v>1688.85</v>
          </cell>
          <cell r="L10">
            <v>2167.17</v>
          </cell>
        </row>
        <row r="11">
          <cell r="A11">
            <v>236</v>
          </cell>
          <cell r="B11" t="str">
            <v>37.5 Hours</v>
          </cell>
          <cell r="C11">
            <v>10.44</v>
          </cell>
          <cell r="D11">
            <v>10.98</v>
          </cell>
          <cell r="E11">
            <v>11.54</v>
          </cell>
          <cell r="F11">
            <v>12.13</v>
          </cell>
          <cell r="G11">
            <v>12.75</v>
          </cell>
          <cell r="H11">
            <v>13.4</v>
          </cell>
          <cell r="I11">
            <v>783.37</v>
          </cell>
          <cell r="J11">
            <v>1005.24</v>
          </cell>
          <cell r="K11">
            <v>1697.29</v>
          </cell>
          <cell r="L11">
            <v>2178.0100000000002</v>
          </cell>
        </row>
        <row r="12">
          <cell r="A12">
            <v>237</v>
          </cell>
          <cell r="B12" t="str">
            <v>37.5 Hours</v>
          </cell>
          <cell r="C12">
            <v>10.5</v>
          </cell>
          <cell r="D12">
            <v>11.03</v>
          </cell>
          <cell r="E12">
            <v>11.6</v>
          </cell>
          <cell r="F12">
            <v>12.19</v>
          </cell>
          <cell r="G12">
            <v>12.81</v>
          </cell>
          <cell r="H12">
            <v>13.47</v>
          </cell>
          <cell r="I12">
            <v>787.28</v>
          </cell>
          <cell r="J12">
            <v>1010.26</v>
          </cell>
          <cell r="K12">
            <v>1705.78</v>
          </cell>
          <cell r="L12">
            <v>2188.9</v>
          </cell>
        </row>
        <row r="13">
          <cell r="A13">
            <v>238</v>
          </cell>
          <cell r="B13" t="str">
            <v>37.5 Hours</v>
          </cell>
          <cell r="C13">
            <v>10.55</v>
          </cell>
          <cell r="D13">
            <v>11.09</v>
          </cell>
          <cell r="E13">
            <v>11.66</v>
          </cell>
          <cell r="F13">
            <v>12.25</v>
          </cell>
          <cell r="G13">
            <v>12.88</v>
          </cell>
          <cell r="H13">
            <v>13.54</v>
          </cell>
          <cell r="I13">
            <v>791.22</v>
          </cell>
          <cell r="J13">
            <v>1015.31</v>
          </cell>
          <cell r="K13">
            <v>1714.31</v>
          </cell>
          <cell r="L13">
            <v>2199.84</v>
          </cell>
        </row>
        <row r="14">
          <cell r="A14">
            <v>239</v>
          </cell>
          <cell r="B14" t="str">
            <v>37.5 Hours</v>
          </cell>
          <cell r="C14">
            <v>10.6</v>
          </cell>
          <cell r="D14">
            <v>11.14</v>
          </cell>
          <cell r="E14">
            <v>11.71</v>
          </cell>
          <cell r="F14">
            <v>12.31</v>
          </cell>
          <cell r="G14">
            <v>12.94</v>
          </cell>
          <cell r="H14">
            <v>13.61</v>
          </cell>
          <cell r="I14">
            <v>795.18</v>
          </cell>
          <cell r="J14">
            <v>1020.39</v>
          </cell>
          <cell r="K14">
            <v>1722.88</v>
          </cell>
          <cell r="L14">
            <v>2210.84</v>
          </cell>
        </row>
        <row r="15">
          <cell r="A15">
            <v>240</v>
          </cell>
          <cell r="B15" t="str">
            <v>37.5 Hours</v>
          </cell>
          <cell r="C15">
            <v>10.66</v>
          </cell>
          <cell r="D15">
            <v>11.2</v>
          </cell>
          <cell r="E15">
            <v>11.77</v>
          </cell>
          <cell r="F15">
            <v>12.38</v>
          </cell>
          <cell r="G15">
            <v>13.01</v>
          </cell>
          <cell r="H15">
            <v>13.67</v>
          </cell>
          <cell r="I15">
            <v>799.15</v>
          </cell>
          <cell r="J15">
            <v>1025.49</v>
          </cell>
          <cell r="K15">
            <v>1731.49</v>
          </cell>
          <cell r="L15">
            <v>2221.9</v>
          </cell>
        </row>
        <row r="16">
          <cell r="A16">
            <v>241</v>
          </cell>
          <cell r="B16" t="str">
            <v>37.5 Hours</v>
          </cell>
          <cell r="C16">
            <v>10.71</v>
          </cell>
          <cell r="D16">
            <v>11.26</v>
          </cell>
          <cell r="E16">
            <v>11.83</v>
          </cell>
          <cell r="F16">
            <v>12.44</v>
          </cell>
          <cell r="G16">
            <v>13.07</v>
          </cell>
          <cell r="H16">
            <v>13.74</v>
          </cell>
          <cell r="I16">
            <v>803.15</v>
          </cell>
          <cell r="J16">
            <v>1030.6199999999999</v>
          </cell>
          <cell r="K16">
            <v>1740.15</v>
          </cell>
          <cell r="L16">
            <v>2233.0100000000002</v>
          </cell>
        </row>
        <row r="17">
          <cell r="A17">
            <v>242</v>
          </cell>
          <cell r="B17" t="str">
            <v>37.5 Hours</v>
          </cell>
          <cell r="C17">
            <v>10.76</v>
          </cell>
          <cell r="D17">
            <v>11.31</v>
          </cell>
          <cell r="E17">
            <v>11.89</v>
          </cell>
          <cell r="F17">
            <v>12.5</v>
          </cell>
          <cell r="G17">
            <v>13.14</v>
          </cell>
          <cell r="H17">
            <v>13.81</v>
          </cell>
          <cell r="I17">
            <v>807.16</v>
          </cell>
          <cell r="J17">
            <v>1035.77</v>
          </cell>
          <cell r="K17">
            <v>1748.85</v>
          </cell>
          <cell r="L17">
            <v>2244.17</v>
          </cell>
        </row>
        <row r="18">
          <cell r="A18">
            <v>243</v>
          </cell>
          <cell r="B18" t="str">
            <v>37.5 Hours</v>
          </cell>
          <cell r="C18">
            <v>10.82</v>
          </cell>
          <cell r="D18">
            <v>11.37</v>
          </cell>
          <cell r="E18">
            <v>11.95</v>
          </cell>
          <cell r="F18">
            <v>12.56</v>
          </cell>
          <cell r="G18">
            <v>13.2</v>
          </cell>
          <cell r="H18">
            <v>13.88</v>
          </cell>
          <cell r="I18">
            <v>811.2</v>
          </cell>
          <cell r="J18">
            <v>1040.95</v>
          </cell>
          <cell r="K18">
            <v>1757.6</v>
          </cell>
          <cell r="L18">
            <v>2255.39</v>
          </cell>
        </row>
        <row r="19">
          <cell r="A19">
            <v>244</v>
          </cell>
          <cell r="B19" t="str">
            <v>37.5 Hours</v>
          </cell>
          <cell r="C19">
            <v>10.87</v>
          </cell>
          <cell r="D19">
            <v>11.43</v>
          </cell>
          <cell r="E19">
            <v>12.01</v>
          </cell>
          <cell r="F19">
            <v>12.62</v>
          </cell>
          <cell r="G19">
            <v>13.27</v>
          </cell>
          <cell r="H19">
            <v>13.95</v>
          </cell>
          <cell r="I19">
            <v>815.25</v>
          </cell>
          <cell r="J19">
            <v>1046.1600000000001</v>
          </cell>
          <cell r="K19">
            <v>1766.38</v>
          </cell>
          <cell r="L19">
            <v>2266.67</v>
          </cell>
        </row>
        <row r="20">
          <cell r="A20">
            <v>245</v>
          </cell>
          <cell r="B20" t="str">
            <v>37.5 Hours</v>
          </cell>
          <cell r="C20">
            <v>10.92</v>
          </cell>
          <cell r="D20">
            <v>11.48</v>
          </cell>
          <cell r="E20">
            <v>12.07</v>
          </cell>
          <cell r="F20">
            <v>12.69</v>
          </cell>
          <cell r="G20">
            <v>13.34</v>
          </cell>
          <cell r="H20">
            <v>14.02</v>
          </cell>
          <cell r="I20">
            <v>819.33</v>
          </cell>
          <cell r="J20">
            <v>1051.3900000000001</v>
          </cell>
          <cell r="K20">
            <v>1775.22</v>
          </cell>
          <cell r="L20">
            <v>2278</v>
          </cell>
        </row>
        <row r="21">
          <cell r="A21">
            <v>246</v>
          </cell>
          <cell r="B21" t="str">
            <v>37.5 Hours</v>
          </cell>
          <cell r="C21">
            <v>10.98</v>
          </cell>
          <cell r="D21">
            <v>11.54</v>
          </cell>
          <cell r="E21">
            <v>12.13</v>
          </cell>
          <cell r="F21">
            <v>12.75</v>
          </cell>
          <cell r="G21">
            <v>13.4</v>
          </cell>
          <cell r="H21">
            <v>14.09</v>
          </cell>
          <cell r="I21">
            <v>823.43</v>
          </cell>
          <cell r="J21">
            <v>1056.6400000000001</v>
          </cell>
          <cell r="K21">
            <v>1784.09</v>
          </cell>
          <cell r="L21">
            <v>2289.39</v>
          </cell>
        </row>
        <row r="22">
          <cell r="A22">
            <v>247</v>
          </cell>
          <cell r="B22" t="str">
            <v>37.5 Hours</v>
          </cell>
          <cell r="C22">
            <v>11.03</v>
          </cell>
          <cell r="D22">
            <v>11.6</v>
          </cell>
          <cell r="E22">
            <v>12.19</v>
          </cell>
          <cell r="F22">
            <v>12.81</v>
          </cell>
          <cell r="G22">
            <v>13.47</v>
          </cell>
          <cell r="H22">
            <v>14.16</v>
          </cell>
          <cell r="I22">
            <v>827.54</v>
          </cell>
          <cell r="J22">
            <v>1061.93</v>
          </cell>
          <cell r="K22">
            <v>1793.01</v>
          </cell>
          <cell r="L22">
            <v>2300.84</v>
          </cell>
        </row>
        <row r="23">
          <cell r="A23">
            <v>248</v>
          </cell>
          <cell r="B23" t="str">
            <v>37.5 Hours</v>
          </cell>
          <cell r="C23">
            <v>11.09</v>
          </cell>
          <cell r="D23">
            <v>11.66</v>
          </cell>
          <cell r="E23">
            <v>12.25</v>
          </cell>
          <cell r="F23">
            <v>12.88</v>
          </cell>
          <cell r="G23">
            <v>13.54</v>
          </cell>
          <cell r="H23">
            <v>14.23</v>
          </cell>
          <cell r="I23">
            <v>831.68</v>
          </cell>
          <cell r="J23">
            <v>1067.24</v>
          </cell>
          <cell r="K23">
            <v>1801.98</v>
          </cell>
          <cell r="L23">
            <v>2312.34</v>
          </cell>
        </row>
        <row r="24">
          <cell r="A24">
            <v>249</v>
          </cell>
          <cell r="B24" t="str">
            <v>37.5 Hours</v>
          </cell>
          <cell r="C24">
            <v>11.14</v>
          </cell>
          <cell r="D24">
            <v>11.71</v>
          </cell>
          <cell r="E24">
            <v>12.31</v>
          </cell>
          <cell r="F24">
            <v>12.94</v>
          </cell>
          <cell r="G24">
            <v>13.61</v>
          </cell>
          <cell r="H24">
            <v>14.3</v>
          </cell>
          <cell r="I24">
            <v>835.84</v>
          </cell>
          <cell r="J24">
            <v>1072.57</v>
          </cell>
          <cell r="K24">
            <v>1810.99</v>
          </cell>
          <cell r="L24">
            <v>2323.91</v>
          </cell>
        </row>
        <row r="25">
          <cell r="A25">
            <v>250</v>
          </cell>
          <cell r="B25" t="str">
            <v>37.5 Hours</v>
          </cell>
          <cell r="C25">
            <v>11.2</v>
          </cell>
          <cell r="D25">
            <v>11.77</v>
          </cell>
          <cell r="E25">
            <v>12.38</v>
          </cell>
          <cell r="F25">
            <v>13.01</v>
          </cell>
          <cell r="G25">
            <v>13.67</v>
          </cell>
          <cell r="H25">
            <v>14.37</v>
          </cell>
          <cell r="I25">
            <v>840.02</v>
          </cell>
          <cell r="J25">
            <v>1077.93</v>
          </cell>
          <cell r="K25">
            <v>1820.04</v>
          </cell>
          <cell r="L25">
            <v>2335.5300000000002</v>
          </cell>
        </row>
        <row r="26">
          <cell r="A26">
            <v>251</v>
          </cell>
          <cell r="B26" t="str">
            <v>37.5 Hours</v>
          </cell>
          <cell r="C26">
            <v>11.26</v>
          </cell>
          <cell r="D26">
            <v>11.83</v>
          </cell>
          <cell r="E26">
            <v>12.44</v>
          </cell>
          <cell r="F26">
            <v>13.07</v>
          </cell>
          <cell r="G26">
            <v>13.74</v>
          </cell>
          <cell r="H26">
            <v>14.44</v>
          </cell>
          <cell r="I26">
            <v>844.22</v>
          </cell>
          <cell r="J26">
            <v>1083.32</v>
          </cell>
          <cell r="K26">
            <v>1829.14</v>
          </cell>
          <cell r="L26">
            <v>2347.1999999999998</v>
          </cell>
        </row>
        <row r="27">
          <cell r="A27">
            <v>252</v>
          </cell>
          <cell r="B27" t="str">
            <v>37.5 Hours</v>
          </cell>
          <cell r="C27">
            <v>11.31</v>
          </cell>
          <cell r="D27">
            <v>11.89</v>
          </cell>
          <cell r="E27">
            <v>12.5</v>
          </cell>
          <cell r="F27">
            <v>13.14</v>
          </cell>
          <cell r="G27">
            <v>13.81</v>
          </cell>
          <cell r="H27">
            <v>14.52</v>
          </cell>
          <cell r="I27">
            <v>848.44</v>
          </cell>
          <cell r="J27">
            <v>1088.74</v>
          </cell>
          <cell r="K27">
            <v>1838.29</v>
          </cell>
          <cell r="L27">
            <v>2358.94</v>
          </cell>
        </row>
        <row r="28">
          <cell r="A28">
            <v>253</v>
          </cell>
          <cell r="B28" t="str">
            <v>37.5 Hours</v>
          </cell>
          <cell r="C28">
            <v>11.37</v>
          </cell>
          <cell r="D28">
            <v>11.95</v>
          </cell>
          <cell r="E28">
            <v>12.56</v>
          </cell>
          <cell r="F28">
            <v>13.2</v>
          </cell>
          <cell r="G28">
            <v>13.88</v>
          </cell>
          <cell r="H28">
            <v>14.59</v>
          </cell>
          <cell r="I28">
            <v>852.68</v>
          </cell>
          <cell r="J28">
            <v>1094.18</v>
          </cell>
          <cell r="K28">
            <v>1847.48</v>
          </cell>
          <cell r="L28">
            <v>2370.73</v>
          </cell>
        </row>
        <row r="29">
          <cell r="A29">
            <v>254</v>
          </cell>
          <cell r="B29" t="str">
            <v>37.5 Hours</v>
          </cell>
          <cell r="C29">
            <v>11.43</v>
          </cell>
          <cell r="D29">
            <v>12.01</v>
          </cell>
          <cell r="E29">
            <v>12.62</v>
          </cell>
          <cell r="F29">
            <v>13.27</v>
          </cell>
          <cell r="G29">
            <v>13.95</v>
          </cell>
          <cell r="H29">
            <v>14.66</v>
          </cell>
          <cell r="I29">
            <v>856.95</v>
          </cell>
          <cell r="J29">
            <v>1099.6600000000001</v>
          </cell>
          <cell r="K29">
            <v>1856.72</v>
          </cell>
          <cell r="L29">
            <v>2382.59</v>
          </cell>
        </row>
        <row r="30">
          <cell r="A30">
            <v>255</v>
          </cell>
          <cell r="B30" t="str">
            <v>37.5 Hours</v>
          </cell>
          <cell r="C30">
            <v>11.48</v>
          </cell>
          <cell r="D30">
            <v>12.07</v>
          </cell>
          <cell r="E30">
            <v>12.69</v>
          </cell>
          <cell r="F30">
            <v>13.34</v>
          </cell>
          <cell r="G30">
            <v>14.02</v>
          </cell>
          <cell r="H30">
            <v>14.74</v>
          </cell>
          <cell r="I30">
            <v>861.23</v>
          </cell>
          <cell r="J30">
            <v>1105.1500000000001</v>
          </cell>
          <cell r="K30">
            <v>1866</v>
          </cell>
          <cell r="L30">
            <v>2394.5</v>
          </cell>
        </row>
        <row r="31">
          <cell r="A31">
            <v>256</v>
          </cell>
          <cell r="B31" t="str">
            <v>37.5 Hours</v>
          </cell>
          <cell r="C31">
            <v>11.54</v>
          </cell>
          <cell r="D31">
            <v>12.13</v>
          </cell>
          <cell r="E31">
            <v>12.75</v>
          </cell>
          <cell r="F31">
            <v>13.4</v>
          </cell>
          <cell r="G31">
            <v>14.09</v>
          </cell>
          <cell r="H31">
            <v>14.81</v>
          </cell>
          <cell r="I31">
            <v>865.54</v>
          </cell>
          <cell r="J31">
            <v>1110.68</v>
          </cell>
          <cell r="K31">
            <v>1875.33</v>
          </cell>
          <cell r="L31">
            <v>2406.4699999999998</v>
          </cell>
        </row>
        <row r="32">
          <cell r="A32">
            <v>257</v>
          </cell>
          <cell r="B32" t="str">
            <v>37.5 Hours</v>
          </cell>
          <cell r="C32">
            <v>11.6</v>
          </cell>
          <cell r="D32">
            <v>12.19</v>
          </cell>
          <cell r="E32">
            <v>12.81</v>
          </cell>
          <cell r="F32">
            <v>13.47</v>
          </cell>
          <cell r="G32">
            <v>14.16</v>
          </cell>
          <cell r="H32">
            <v>14.88</v>
          </cell>
          <cell r="I32">
            <v>869.87</v>
          </cell>
          <cell r="J32">
            <v>1116.23</v>
          </cell>
          <cell r="K32">
            <v>1884.71</v>
          </cell>
          <cell r="L32">
            <v>2418.5100000000002</v>
          </cell>
        </row>
        <row r="33">
          <cell r="A33">
            <v>258</v>
          </cell>
          <cell r="B33" t="str">
            <v>37.5 Hours</v>
          </cell>
          <cell r="C33">
            <v>11.66</v>
          </cell>
          <cell r="D33">
            <v>12.25</v>
          </cell>
          <cell r="E33">
            <v>12.88</v>
          </cell>
          <cell r="F33">
            <v>13.54</v>
          </cell>
          <cell r="G33">
            <v>14.23</v>
          </cell>
          <cell r="H33">
            <v>14.96</v>
          </cell>
          <cell r="I33">
            <v>874.21</v>
          </cell>
          <cell r="J33">
            <v>1121.81</v>
          </cell>
          <cell r="K33">
            <v>1894.13</v>
          </cell>
          <cell r="L33">
            <v>2430.6</v>
          </cell>
        </row>
        <row r="34">
          <cell r="A34">
            <v>259</v>
          </cell>
          <cell r="B34" t="str">
            <v>37.5 Hours</v>
          </cell>
          <cell r="C34">
            <v>11.71</v>
          </cell>
          <cell r="D34">
            <v>12.31</v>
          </cell>
          <cell r="E34">
            <v>12.94</v>
          </cell>
          <cell r="F34">
            <v>13.61</v>
          </cell>
          <cell r="G34">
            <v>14.3</v>
          </cell>
          <cell r="H34">
            <v>15.03</v>
          </cell>
          <cell r="I34">
            <v>878.59</v>
          </cell>
          <cell r="J34">
            <v>1127.42</v>
          </cell>
          <cell r="K34">
            <v>1903.6</v>
          </cell>
          <cell r="L34">
            <v>2442.75</v>
          </cell>
        </row>
        <row r="35">
          <cell r="A35">
            <v>260</v>
          </cell>
          <cell r="B35" t="str">
            <v>37.5 Hours</v>
          </cell>
          <cell r="C35">
            <v>11.77</v>
          </cell>
          <cell r="D35">
            <v>12.38</v>
          </cell>
          <cell r="E35">
            <v>13.01</v>
          </cell>
          <cell r="F35">
            <v>13.67</v>
          </cell>
          <cell r="G35">
            <v>14.37</v>
          </cell>
          <cell r="H35">
            <v>15.11</v>
          </cell>
          <cell r="I35">
            <v>882.98</v>
          </cell>
          <cell r="J35">
            <v>1133.06</v>
          </cell>
          <cell r="K35">
            <v>1913.12</v>
          </cell>
          <cell r="L35">
            <v>2454.96</v>
          </cell>
        </row>
        <row r="36">
          <cell r="A36">
            <v>261</v>
          </cell>
          <cell r="B36" t="str">
            <v>37.5 Hours</v>
          </cell>
          <cell r="C36">
            <v>11.83</v>
          </cell>
          <cell r="D36">
            <v>12.44</v>
          </cell>
          <cell r="E36">
            <v>13.07</v>
          </cell>
          <cell r="F36">
            <v>13.74</v>
          </cell>
          <cell r="G36">
            <v>14.44</v>
          </cell>
          <cell r="H36">
            <v>15.18</v>
          </cell>
          <cell r="I36">
            <v>887.39</v>
          </cell>
          <cell r="J36">
            <v>1138.73</v>
          </cell>
          <cell r="K36">
            <v>1922.69</v>
          </cell>
          <cell r="L36">
            <v>2467.2399999999998</v>
          </cell>
        </row>
        <row r="37">
          <cell r="A37">
            <v>262</v>
          </cell>
          <cell r="B37" t="str">
            <v>37.5 Hours</v>
          </cell>
          <cell r="C37">
            <v>11.89</v>
          </cell>
          <cell r="D37">
            <v>12.5</v>
          </cell>
          <cell r="E37">
            <v>13.14</v>
          </cell>
          <cell r="F37">
            <v>13.81</v>
          </cell>
          <cell r="G37">
            <v>14.52</v>
          </cell>
          <cell r="H37">
            <v>15.26</v>
          </cell>
          <cell r="I37">
            <v>891.83</v>
          </cell>
          <cell r="J37">
            <v>1144.42</v>
          </cell>
          <cell r="K37">
            <v>1932.3</v>
          </cell>
          <cell r="L37">
            <v>2479.58</v>
          </cell>
        </row>
        <row r="38">
          <cell r="A38">
            <v>263</v>
          </cell>
          <cell r="B38" t="str">
            <v>37.5 Hours</v>
          </cell>
          <cell r="C38">
            <v>11.95</v>
          </cell>
          <cell r="D38">
            <v>12.56</v>
          </cell>
          <cell r="E38">
            <v>13.2</v>
          </cell>
          <cell r="F38">
            <v>13.88</v>
          </cell>
          <cell r="G38">
            <v>14.59</v>
          </cell>
          <cell r="H38">
            <v>15.34</v>
          </cell>
          <cell r="I38">
            <v>896.29</v>
          </cell>
          <cell r="J38">
            <v>1150.1400000000001</v>
          </cell>
          <cell r="K38">
            <v>1941.96</v>
          </cell>
          <cell r="L38">
            <v>2491.9699999999998</v>
          </cell>
        </row>
        <row r="39">
          <cell r="A39">
            <v>264</v>
          </cell>
          <cell r="B39" t="str">
            <v>37.5 Hours</v>
          </cell>
          <cell r="C39">
            <v>12.01</v>
          </cell>
          <cell r="D39">
            <v>12.62</v>
          </cell>
          <cell r="E39">
            <v>13.27</v>
          </cell>
          <cell r="F39">
            <v>13.95</v>
          </cell>
          <cell r="G39">
            <v>14.66</v>
          </cell>
          <cell r="H39">
            <v>15.41</v>
          </cell>
          <cell r="I39">
            <v>900.77</v>
          </cell>
          <cell r="J39">
            <v>1155.8900000000001</v>
          </cell>
          <cell r="K39">
            <v>1951.67</v>
          </cell>
          <cell r="L39">
            <v>2504.4299999999998</v>
          </cell>
        </row>
        <row r="40">
          <cell r="A40">
            <v>265</v>
          </cell>
          <cell r="B40" t="str">
            <v>37.5 Hours</v>
          </cell>
          <cell r="C40">
            <v>12.07</v>
          </cell>
          <cell r="D40">
            <v>12.69</v>
          </cell>
          <cell r="E40">
            <v>13.34</v>
          </cell>
          <cell r="F40">
            <v>14.02</v>
          </cell>
          <cell r="G40">
            <v>14.74</v>
          </cell>
          <cell r="H40">
            <v>15.49</v>
          </cell>
          <cell r="I40">
            <v>905.27</v>
          </cell>
          <cell r="J40">
            <v>1161.67</v>
          </cell>
          <cell r="K40">
            <v>1961.43</v>
          </cell>
          <cell r="L40">
            <v>2516.96</v>
          </cell>
        </row>
        <row r="41">
          <cell r="A41">
            <v>266</v>
          </cell>
          <cell r="B41" t="str">
            <v>37.5 Hours</v>
          </cell>
          <cell r="C41">
            <v>12.13</v>
          </cell>
          <cell r="D41">
            <v>12.75</v>
          </cell>
          <cell r="E41">
            <v>13.4</v>
          </cell>
          <cell r="F41">
            <v>14.09</v>
          </cell>
          <cell r="G41">
            <v>14.81</v>
          </cell>
          <cell r="H41">
            <v>15.57</v>
          </cell>
          <cell r="I41">
            <v>909.8</v>
          </cell>
          <cell r="J41">
            <v>1167.48</v>
          </cell>
          <cell r="K41">
            <v>1971.24</v>
          </cell>
          <cell r="L41">
            <v>2529.54</v>
          </cell>
        </row>
        <row r="42">
          <cell r="A42">
            <v>267</v>
          </cell>
          <cell r="B42" t="str">
            <v>37.5 Hours</v>
          </cell>
          <cell r="C42">
            <v>12.19</v>
          </cell>
          <cell r="D42">
            <v>12.81</v>
          </cell>
          <cell r="E42">
            <v>13.47</v>
          </cell>
          <cell r="F42">
            <v>14.16</v>
          </cell>
          <cell r="G42">
            <v>14.88</v>
          </cell>
          <cell r="H42">
            <v>15.64</v>
          </cell>
          <cell r="I42">
            <v>914.35</v>
          </cell>
          <cell r="J42">
            <v>1173.32</v>
          </cell>
          <cell r="K42">
            <v>1981.09</v>
          </cell>
          <cell r="L42">
            <v>2542.19</v>
          </cell>
        </row>
        <row r="43">
          <cell r="A43">
            <v>268</v>
          </cell>
          <cell r="B43" t="str">
            <v>37.5 Hours</v>
          </cell>
          <cell r="C43">
            <v>12.25</v>
          </cell>
          <cell r="D43">
            <v>12.88</v>
          </cell>
          <cell r="E43">
            <v>13.54</v>
          </cell>
          <cell r="F43">
            <v>14.23</v>
          </cell>
          <cell r="G43">
            <v>14.96</v>
          </cell>
          <cell r="H43">
            <v>15.72</v>
          </cell>
          <cell r="I43">
            <v>918.92</v>
          </cell>
          <cell r="J43">
            <v>1179.18</v>
          </cell>
          <cell r="K43">
            <v>1991</v>
          </cell>
          <cell r="L43">
            <v>2554.9</v>
          </cell>
        </row>
        <row r="44">
          <cell r="A44">
            <v>269</v>
          </cell>
          <cell r="B44" t="str">
            <v>37.5 Hours</v>
          </cell>
          <cell r="C44">
            <v>12.31</v>
          </cell>
          <cell r="D44">
            <v>12.94</v>
          </cell>
          <cell r="E44">
            <v>13.61</v>
          </cell>
          <cell r="F44">
            <v>14.3</v>
          </cell>
          <cell r="G44">
            <v>15.03</v>
          </cell>
          <cell r="H44">
            <v>15.8</v>
          </cell>
          <cell r="I44">
            <v>923.52</v>
          </cell>
          <cell r="J44">
            <v>1185.08</v>
          </cell>
          <cell r="K44">
            <v>2000.95</v>
          </cell>
          <cell r="L44">
            <v>2567.67</v>
          </cell>
        </row>
        <row r="45">
          <cell r="A45">
            <v>270</v>
          </cell>
          <cell r="B45" t="str">
            <v>37.5 Hours</v>
          </cell>
          <cell r="C45">
            <v>12.38</v>
          </cell>
          <cell r="D45">
            <v>13.01</v>
          </cell>
          <cell r="E45">
            <v>13.67</v>
          </cell>
          <cell r="F45">
            <v>14.37</v>
          </cell>
          <cell r="G45">
            <v>15.11</v>
          </cell>
          <cell r="H45">
            <v>15.88</v>
          </cell>
          <cell r="I45">
            <v>928.13</v>
          </cell>
          <cell r="J45">
            <v>1191.01</v>
          </cell>
          <cell r="K45">
            <v>2010.96</v>
          </cell>
          <cell r="L45">
            <v>2580.5100000000002</v>
          </cell>
        </row>
        <row r="46">
          <cell r="A46">
            <v>271</v>
          </cell>
          <cell r="B46" t="str">
            <v>37.5 Hours</v>
          </cell>
          <cell r="C46">
            <v>12.44</v>
          </cell>
          <cell r="D46">
            <v>13.07</v>
          </cell>
          <cell r="E46">
            <v>13.74</v>
          </cell>
          <cell r="F46">
            <v>14.44</v>
          </cell>
          <cell r="G46">
            <v>15.18</v>
          </cell>
          <cell r="H46">
            <v>15.96</v>
          </cell>
          <cell r="I46">
            <v>932.77</v>
          </cell>
          <cell r="J46">
            <v>1196.96</v>
          </cell>
          <cell r="K46">
            <v>2021.01</v>
          </cell>
          <cell r="L46">
            <v>2593.41</v>
          </cell>
        </row>
        <row r="47">
          <cell r="A47">
            <v>272</v>
          </cell>
          <cell r="B47" t="str">
            <v>37.5 Hours</v>
          </cell>
          <cell r="C47">
            <v>12.5</v>
          </cell>
          <cell r="D47">
            <v>13.14</v>
          </cell>
          <cell r="E47">
            <v>13.81</v>
          </cell>
          <cell r="F47">
            <v>14.52</v>
          </cell>
          <cell r="G47">
            <v>15.26</v>
          </cell>
          <cell r="H47">
            <v>16.04</v>
          </cell>
          <cell r="I47">
            <v>937.44</v>
          </cell>
          <cell r="J47">
            <v>1202.95</v>
          </cell>
          <cell r="K47">
            <v>2031.12</v>
          </cell>
          <cell r="L47">
            <v>2606.38</v>
          </cell>
        </row>
        <row r="48">
          <cell r="A48">
            <v>273</v>
          </cell>
          <cell r="B48" t="str">
            <v>37.5 Hours</v>
          </cell>
          <cell r="C48">
            <v>12.56</v>
          </cell>
          <cell r="D48">
            <v>13.2</v>
          </cell>
          <cell r="E48">
            <v>13.88</v>
          </cell>
          <cell r="F48">
            <v>14.59</v>
          </cell>
          <cell r="G48">
            <v>15.34</v>
          </cell>
          <cell r="H48">
            <v>16.12</v>
          </cell>
          <cell r="I48">
            <v>942.13</v>
          </cell>
          <cell r="J48">
            <v>1208.96</v>
          </cell>
          <cell r="K48">
            <v>2041.27</v>
          </cell>
          <cell r="L48">
            <v>2619.41</v>
          </cell>
        </row>
        <row r="49">
          <cell r="A49">
            <v>274</v>
          </cell>
          <cell r="B49" t="str">
            <v>37.5 Hours</v>
          </cell>
          <cell r="C49">
            <v>12.62</v>
          </cell>
          <cell r="D49">
            <v>13.27</v>
          </cell>
          <cell r="E49">
            <v>13.95</v>
          </cell>
          <cell r="F49">
            <v>14.66</v>
          </cell>
          <cell r="G49">
            <v>15.41</v>
          </cell>
          <cell r="H49">
            <v>16.2</v>
          </cell>
          <cell r="I49">
            <v>946.84</v>
          </cell>
          <cell r="J49">
            <v>1215</v>
          </cell>
          <cell r="K49">
            <v>2051.48</v>
          </cell>
          <cell r="L49">
            <v>2632.51</v>
          </cell>
        </row>
        <row r="50">
          <cell r="A50">
            <v>275</v>
          </cell>
          <cell r="B50" t="str">
            <v>37.5 Hours</v>
          </cell>
          <cell r="C50">
            <v>12.69</v>
          </cell>
          <cell r="D50">
            <v>13.34</v>
          </cell>
          <cell r="E50">
            <v>14.02</v>
          </cell>
          <cell r="F50">
            <v>14.74</v>
          </cell>
          <cell r="G50">
            <v>15.49</v>
          </cell>
          <cell r="H50">
            <v>16.28</v>
          </cell>
          <cell r="I50">
            <v>951.57</v>
          </cell>
          <cell r="J50">
            <v>1221.08</v>
          </cell>
          <cell r="K50">
            <v>2061.7399999999998</v>
          </cell>
          <cell r="L50">
            <v>2645.67</v>
          </cell>
        </row>
        <row r="51">
          <cell r="A51">
            <v>276</v>
          </cell>
          <cell r="B51" t="str">
            <v>37.5 Hours</v>
          </cell>
          <cell r="C51">
            <v>12.75</v>
          </cell>
          <cell r="D51">
            <v>13.4</v>
          </cell>
          <cell r="E51">
            <v>14.09</v>
          </cell>
          <cell r="F51">
            <v>14.81</v>
          </cell>
          <cell r="G51">
            <v>15.57</v>
          </cell>
          <cell r="H51">
            <v>16.36</v>
          </cell>
          <cell r="I51">
            <v>956.33</v>
          </cell>
          <cell r="J51">
            <v>1227.19</v>
          </cell>
          <cell r="K51">
            <v>2072.04</v>
          </cell>
          <cell r="L51">
            <v>2658.9</v>
          </cell>
        </row>
        <row r="52">
          <cell r="A52">
            <v>277</v>
          </cell>
          <cell r="B52" t="str">
            <v>37.5 Hours</v>
          </cell>
          <cell r="C52">
            <v>12.81</v>
          </cell>
          <cell r="D52">
            <v>13.47</v>
          </cell>
          <cell r="E52">
            <v>14.16</v>
          </cell>
          <cell r="F52">
            <v>14.88</v>
          </cell>
          <cell r="G52">
            <v>15.64</v>
          </cell>
          <cell r="H52">
            <v>16.440000000000001</v>
          </cell>
          <cell r="I52">
            <v>961.11</v>
          </cell>
          <cell r="J52">
            <v>1233.32</v>
          </cell>
          <cell r="K52">
            <v>2082.41</v>
          </cell>
          <cell r="L52">
            <v>2672.2</v>
          </cell>
        </row>
        <row r="53">
          <cell r="A53">
            <v>278</v>
          </cell>
          <cell r="B53" t="str">
            <v>37.5 Hours</v>
          </cell>
          <cell r="C53">
            <v>12.88</v>
          </cell>
          <cell r="D53">
            <v>13.54</v>
          </cell>
          <cell r="E53">
            <v>14.23</v>
          </cell>
          <cell r="F53">
            <v>14.96</v>
          </cell>
          <cell r="G53">
            <v>15.72</v>
          </cell>
          <cell r="H53">
            <v>16.53</v>
          </cell>
          <cell r="I53">
            <v>965.92</v>
          </cell>
          <cell r="J53">
            <v>1239.49</v>
          </cell>
          <cell r="K53">
            <v>2092.8200000000002</v>
          </cell>
          <cell r="L53">
            <v>2685.56</v>
          </cell>
        </row>
        <row r="54">
          <cell r="A54">
            <v>279</v>
          </cell>
          <cell r="B54" t="str">
            <v>37.5 Hours</v>
          </cell>
          <cell r="C54">
            <v>12.94</v>
          </cell>
          <cell r="D54">
            <v>13.61</v>
          </cell>
          <cell r="E54">
            <v>14.3</v>
          </cell>
          <cell r="F54">
            <v>15.03</v>
          </cell>
          <cell r="G54">
            <v>15.8</v>
          </cell>
          <cell r="H54">
            <v>16.61</v>
          </cell>
          <cell r="I54">
            <v>970.75</v>
          </cell>
          <cell r="J54">
            <v>1245.69</v>
          </cell>
          <cell r="K54">
            <v>2103.2800000000002</v>
          </cell>
          <cell r="L54">
            <v>2698.98</v>
          </cell>
        </row>
        <row r="55">
          <cell r="A55">
            <v>280</v>
          </cell>
          <cell r="B55" t="str">
            <v>37.5 Hours</v>
          </cell>
          <cell r="C55">
            <v>13.01</v>
          </cell>
          <cell r="D55">
            <v>13.67</v>
          </cell>
          <cell r="E55">
            <v>14.37</v>
          </cell>
          <cell r="F55">
            <v>15.11</v>
          </cell>
          <cell r="G55">
            <v>15.88</v>
          </cell>
          <cell r="H55">
            <v>16.690000000000001</v>
          </cell>
          <cell r="I55">
            <v>975.6</v>
          </cell>
          <cell r="J55">
            <v>1251.9100000000001</v>
          </cell>
          <cell r="K55">
            <v>2113.8000000000002</v>
          </cell>
          <cell r="L55">
            <v>2712.48</v>
          </cell>
        </row>
        <row r="56">
          <cell r="A56">
            <v>281</v>
          </cell>
          <cell r="B56" t="str">
            <v>37.5 Hours</v>
          </cell>
          <cell r="C56">
            <v>13.07</v>
          </cell>
          <cell r="D56">
            <v>13.74</v>
          </cell>
          <cell r="E56">
            <v>14.44</v>
          </cell>
          <cell r="F56">
            <v>15.18</v>
          </cell>
          <cell r="G56">
            <v>15.96</v>
          </cell>
          <cell r="H56">
            <v>16.78</v>
          </cell>
          <cell r="I56">
            <v>980.48</v>
          </cell>
          <cell r="J56">
            <v>1258.17</v>
          </cell>
          <cell r="K56">
            <v>2124.37</v>
          </cell>
          <cell r="L56">
            <v>2726.04</v>
          </cell>
        </row>
        <row r="57">
          <cell r="A57">
            <v>282</v>
          </cell>
          <cell r="B57" t="str">
            <v>37.5 Hours</v>
          </cell>
          <cell r="C57">
            <v>13.14</v>
          </cell>
          <cell r="D57">
            <v>13.81</v>
          </cell>
          <cell r="E57">
            <v>14.52</v>
          </cell>
          <cell r="F57">
            <v>15.26</v>
          </cell>
          <cell r="G57">
            <v>16.04</v>
          </cell>
          <cell r="H57">
            <v>16.86</v>
          </cell>
          <cell r="I57">
            <v>985.38</v>
          </cell>
          <cell r="J57">
            <v>1264.46</v>
          </cell>
          <cell r="K57">
            <v>2134.9899999999998</v>
          </cell>
          <cell r="L57">
            <v>2739.67</v>
          </cell>
        </row>
        <row r="58">
          <cell r="A58">
            <v>283</v>
          </cell>
          <cell r="B58" t="str">
            <v>37.5 Hours</v>
          </cell>
          <cell r="C58">
            <v>13.2</v>
          </cell>
          <cell r="D58">
            <v>13.88</v>
          </cell>
          <cell r="E58">
            <v>14.59</v>
          </cell>
          <cell r="F58">
            <v>15.34</v>
          </cell>
          <cell r="G58">
            <v>16.12</v>
          </cell>
          <cell r="H58">
            <v>16.940000000000001</v>
          </cell>
          <cell r="I58">
            <v>990.31</v>
          </cell>
          <cell r="J58">
            <v>1270.79</v>
          </cell>
          <cell r="K58">
            <v>2145.66</v>
          </cell>
          <cell r="L58">
            <v>2753.37</v>
          </cell>
        </row>
        <row r="59">
          <cell r="A59">
            <v>284</v>
          </cell>
          <cell r="B59" t="str">
            <v>37.5 Hours</v>
          </cell>
          <cell r="C59">
            <v>13.27</v>
          </cell>
          <cell r="D59">
            <v>13.95</v>
          </cell>
          <cell r="E59">
            <v>14.66</v>
          </cell>
          <cell r="F59">
            <v>15.41</v>
          </cell>
          <cell r="G59">
            <v>16.2</v>
          </cell>
          <cell r="H59">
            <v>17.03</v>
          </cell>
          <cell r="I59">
            <v>995.26</v>
          </cell>
          <cell r="J59">
            <v>1277.1400000000001</v>
          </cell>
          <cell r="K59">
            <v>2156.39</v>
          </cell>
          <cell r="L59">
            <v>2767.14</v>
          </cell>
        </row>
        <row r="60">
          <cell r="A60">
            <v>285</v>
          </cell>
          <cell r="B60" t="str">
            <v>37.5 Hours</v>
          </cell>
          <cell r="C60">
            <v>13.34</v>
          </cell>
          <cell r="D60">
            <v>14.02</v>
          </cell>
          <cell r="E60">
            <v>14.74</v>
          </cell>
          <cell r="F60">
            <v>15.49</v>
          </cell>
          <cell r="G60">
            <v>16.28</v>
          </cell>
          <cell r="H60">
            <v>17.11</v>
          </cell>
          <cell r="I60">
            <v>1000.23</v>
          </cell>
          <cell r="J60">
            <v>1283.53</v>
          </cell>
          <cell r="K60">
            <v>2167.17</v>
          </cell>
          <cell r="L60">
            <v>2780.97</v>
          </cell>
        </row>
        <row r="61">
          <cell r="A61">
            <v>286</v>
          </cell>
          <cell r="B61" t="str">
            <v>37.5 Hours</v>
          </cell>
          <cell r="C61">
            <v>13.4</v>
          </cell>
          <cell r="D61">
            <v>14.09</v>
          </cell>
          <cell r="E61">
            <v>14.81</v>
          </cell>
          <cell r="F61">
            <v>15.57</v>
          </cell>
          <cell r="G61">
            <v>16.36</v>
          </cell>
          <cell r="H61">
            <v>17.2</v>
          </cell>
          <cell r="I61">
            <v>1005.24</v>
          </cell>
          <cell r="J61">
            <v>1289.94</v>
          </cell>
          <cell r="K61">
            <v>2178.0100000000002</v>
          </cell>
          <cell r="L61">
            <v>2794.88</v>
          </cell>
        </row>
        <row r="62">
          <cell r="A62">
            <v>287</v>
          </cell>
          <cell r="B62" t="str">
            <v>37.5 Hours</v>
          </cell>
          <cell r="C62">
            <v>13.47</v>
          </cell>
          <cell r="D62">
            <v>14.16</v>
          </cell>
          <cell r="E62">
            <v>14.88</v>
          </cell>
          <cell r="F62">
            <v>15.64</v>
          </cell>
          <cell r="G62">
            <v>16.440000000000001</v>
          </cell>
          <cell r="H62">
            <v>17.29</v>
          </cell>
          <cell r="I62">
            <v>1010.26</v>
          </cell>
          <cell r="J62">
            <v>1296.3900000000001</v>
          </cell>
          <cell r="K62">
            <v>2188.9</v>
          </cell>
          <cell r="L62">
            <v>2808.85</v>
          </cell>
        </row>
        <row r="63">
          <cell r="A63">
            <v>288</v>
          </cell>
          <cell r="B63" t="str">
            <v>37.5 Hours</v>
          </cell>
          <cell r="C63">
            <v>13.54</v>
          </cell>
          <cell r="D63">
            <v>14.23</v>
          </cell>
          <cell r="E63">
            <v>14.96</v>
          </cell>
          <cell r="F63">
            <v>15.72</v>
          </cell>
          <cell r="G63">
            <v>16.53</v>
          </cell>
          <cell r="H63">
            <v>17.37</v>
          </cell>
          <cell r="I63">
            <v>1015.31</v>
          </cell>
          <cell r="J63">
            <v>1302.8800000000001</v>
          </cell>
          <cell r="K63">
            <v>2199.84</v>
          </cell>
          <cell r="L63">
            <v>2822.9</v>
          </cell>
        </row>
        <row r="64">
          <cell r="A64">
            <v>289</v>
          </cell>
          <cell r="B64" t="str">
            <v>37.5 Hours</v>
          </cell>
          <cell r="C64">
            <v>13.61</v>
          </cell>
          <cell r="D64">
            <v>14.3</v>
          </cell>
          <cell r="E64">
            <v>15.03</v>
          </cell>
          <cell r="F64">
            <v>15.8</v>
          </cell>
          <cell r="G64">
            <v>16.61</v>
          </cell>
          <cell r="H64">
            <v>17.46</v>
          </cell>
          <cell r="I64">
            <v>1020.39</v>
          </cell>
          <cell r="J64">
            <v>1309.3900000000001</v>
          </cell>
          <cell r="K64">
            <v>2210.84</v>
          </cell>
          <cell r="L64">
            <v>2837.01</v>
          </cell>
        </row>
        <row r="65">
          <cell r="A65">
            <v>290</v>
          </cell>
          <cell r="B65" t="str">
            <v>37.5 Hours</v>
          </cell>
          <cell r="C65">
            <v>13.67</v>
          </cell>
          <cell r="D65">
            <v>14.37</v>
          </cell>
          <cell r="E65">
            <v>15.11</v>
          </cell>
          <cell r="F65">
            <v>15.88</v>
          </cell>
          <cell r="G65">
            <v>16.690000000000001</v>
          </cell>
          <cell r="H65">
            <v>17.55</v>
          </cell>
          <cell r="I65">
            <v>1025.49</v>
          </cell>
          <cell r="J65">
            <v>1315.94</v>
          </cell>
          <cell r="K65">
            <v>2221.9</v>
          </cell>
          <cell r="L65">
            <v>2851.2</v>
          </cell>
        </row>
        <row r="66">
          <cell r="A66">
            <v>291</v>
          </cell>
          <cell r="B66" t="str">
            <v>37.5 Hours</v>
          </cell>
          <cell r="C66">
            <v>13.74</v>
          </cell>
          <cell r="D66">
            <v>14.44</v>
          </cell>
          <cell r="E66">
            <v>15.18</v>
          </cell>
          <cell r="F66">
            <v>15.96</v>
          </cell>
          <cell r="G66">
            <v>16.78</v>
          </cell>
          <cell r="H66">
            <v>17.63</v>
          </cell>
          <cell r="I66">
            <v>1030.6199999999999</v>
          </cell>
          <cell r="J66">
            <v>1322.52</v>
          </cell>
          <cell r="K66">
            <v>2233.0100000000002</v>
          </cell>
          <cell r="L66">
            <v>2865.45</v>
          </cell>
        </row>
        <row r="67">
          <cell r="A67">
            <v>292</v>
          </cell>
          <cell r="B67" t="str">
            <v>37.5 Hours</v>
          </cell>
          <cell r="C67">
            <v>13.81</v>
          </cell>
          <cell r="D67">
            <v>14.52</v>
          </cell>
          <cell r="E67">
            <v>15.26</v>
          </cell>
          <cell r="F67">
            <v>16.04</v>
          </cell>
          <cell r="G67">
            <v>16.86</v>
          </cell>
          <cell r="H67">
            <v>17.72</v>
          </cell>
          <cell r="I67">
            <v>1035.77</v>
          </cell>
          <cell r="J67">
            <v>1329.13</v>
          </cell>
          <cell r="K67">
            <v>2244.17</v>
          </cell>
          <cell r="L67">
            <v>2879.78</v>
          </cell>
        </row>
        <row r="68">
          <cell r="A68">
            <v>293</v>
          </cell>
          <cell r="B68" t="str">
            <v>37.5 Hours</v>
          </cell>
          <cell r="C68">
            <v>13.88</v>
          </cell>
          <cell r="D68">
            <v>14.59</v>
          </cell>
          <cell r="E68">
            <v>15.34</v>
          </cell>
          <cell r="F68">
            <v>16.12</v>
          </cell>
          <cell r="G68">
            <v>16.940000000000001</v>
          </cell>
          <cell r="H68">
            <v>17.809999999999999</v>
          </cell>
          <cell r="I68">
            <v>1040.95</v>
          </cell>
          <cell r="J68">
            <v>1335.77</v>
          </cell>
          <cell r="K68">
            <v>2255.39</v>
          </cell>
          <cell r="L68">
            <v>2894.18</v>
          </cell>
        </row>
        <row r="69">
          <cell r="A69">
            <v>294</v>
          </cell>
          <cell r="B69" t="str">
            <v>37.5 Hours</v>
          </cell>
          <cell r="C69">
            <v>13.95</v>
          </cell>
          <cell r="D69">
            <v>14.66</v>
          </cell>
          <cell r="E69">
            <v>15.41</v>
          </cell>
          <cell r="F69">
            <v>16.2</v>
          </cell>
          <cell r="G69">
            <v>17.03</v>
          </cell>
          <cell r="H69">
            <v>17.899999999999999</v>
          </cell>
          <cell r="I69">
            <v>1046.1600000000001</v>
          </cell>
          <cell r="J69">
            <v>1342.45</v>
          </cell>
          <cell r="K69">
            <v>2266.67</v>
          </cell>
          <cell r="L69">
            <v>2908.65</v>
          </cell>
        </row>
        <row r="70">
          <cell r="A70">
            <v>295</v>
          </cell>
          <cell r="B70" t="str">
            <v>37.5 Hours</v>
          </cell>
          <cell r="C70">
            <v>14.02</v>
          </cell>
          <cell r="D70">
            <v>14.74</v>
          </cell>
          <cell r="E70">
            <v>15.49</v>
          </cell>
          <cell r="F70">
            <v>16.28</v>
          </cell>
          <cell r="G70">
            <v>17.11</v>
          </cell>
          <cell r="H70">
            <v>17.989999999999998</v>
          </cell>
          <cell r="I70">
            <v>1051.3900000000001</v>
          </cell>
          <cell r="J70">
            <v>1349.17</v>
          </cell>
          <cell r="K70">
            <v>2278</v>
          </cell>
          <cell r="L70">
            <v>2923.19</v>
          </cell>
        </row>
        <row r="71">
          <cell r="A71">
            <v>296</v>
          </cell>
          <cell r="B71" t="str">
            <v>37.5 Hours</v>
          </cell>
          <cell r="C71">
            <v>14.09</v>
          </cell>
          <cell r="D71">
            <v>14.81</v>
          </cell>
          <cell r="E71">
            <v>15.57</v>
          </cell>
          <cell r="F71">
            <v>16.36</v>
          </cell>
          <cell r="G71">
            <v>17.2</v>
          </cell>
          <cell r="H71">
            <v>18.079999999999998</v>
          </cell>
          <cell r="I71">
            <v>1056.6400000000001</v>
          </cell>
          <cell r="J71">
            <v>1355.91</v>
          </cell>
          <cell r="K71">
            <v>2289.39</v>
          </cell>
          <cell r="L71">
            <v>2937.81</v>
          </cell>
        </row>
        <row r="72">
          <cell r="A72">
            <v>297</v>
          </cell>
          <cell r="B72" t="str">
            <v>37.5 Hours</v>
          </cell>
          <cell r="C72">
            <v>14.16</v>
          </cell>
          <cell r="D72">
            <v>14.88</v>
          </cell>
          <cell r="E72">
            <v>15.64</v>
          </cell>
          <cell r="F72">
            <v>16.440000000000001</v>
          </cell>
          <cell r="G72">
            <v>17.29</v>
          </cell>
          <cell r="H72">
            <v>18.170000000000002</v>
          </cell>
          <cell r="I72">
            <v>1061.93</v>
          </cell>
          <cell r="J72">
            <v>1362.69</v>
          </cell>
          <cell r="K72">
            <v>2300.84</v>
          </cell>
          <cell r="L72">
            <v>2952.5</v>
          </cell>
        </row>
        <row r="73">
          <cell r="A73">
            <v>298</v>
          </cell>
          <cell r="B73" t="str">
            <v>37.5 Hours</v>
          </cell>
          <cell r="C73">
            <v>14.23</v>
          </cell>
          <cell r="D73">
            <v>14.96</v>
          </cell>
          <cell r="E73">
            <v>15.72</v>
          </cell>
          <cell r="F73">
            <v>16.53</v>
          </cell>
          <cell r="G73">
            <v>17.37</v>
          </cell>
          <cell r="H73">
            <v>18.260000000000002</v>
          </cell>
          <cell r="I73">
            <v>1067.24</v>
          </cell>
          <cell r="J73">
            <v>1369.5</v>
          </cell>
          <cell r="K73">
            <v>2312.34</v>
          </cell>
          <cell r="L73">
            <v>2967.26</v>
          </cell>
        </row>
        <row r="74">
          <cell r="A74">
            <v>299</v>
          </cell>
          <cell r="B74" t="str">
            <v>37.5 Hours</v>
          </cell>
          <cell r="C74">
            <v>14.3</v>
          </cell>
          <cell r="D74">
            <v>15.03</v>
          </cell>
          <cell r="E74">
            <v>15.8</v>
          </cell>
          <cell r="F74">
            <v>16.61</v>
          </cell>
          <cell r="G74">
            <v>17.46</v>
          </cell>
          <cell r="H74">
            <v>18.350000000000001</v>
          </cell>
          <cell r="I74">
            <v>1072.57</v>
          </cell>
          <cell r="J74">
            <v>1376.35</v>
          </cell>
          <cell r="K74">
            <v>2323.91</v>
          </cell>
          <cell r="L74">
            <v>2982.1</v>
          </cell>
        </row>
        <row r="75">
          <cell r="A75">
            <v>300</v>
          </cell>
          <cell r="B75" t="str">
            <v>37.5 Hours</v>
          </cell>
          <cell r="C75">
            <v>14.37</v>
          </cell>
          <cell r="D75">
            <v>15.11</v>
          </cell>
          <cell r="E75">
            <v>15.88</v>
          </cell>
          <cell r="F75">
            <v>16.690000000000001</v>
          </cell>
          <cell r="G75">
            <v>17.55</v>
          </cell>
          <cell r="H75">
            <v>18.440000000000001</v>
          </cell>
          <cell r="I75">
            <v>1077.93</v>
          </cell>
          <cell r="J75">
            <v>1383.23</v>
          </cell>
          <cell r="K75">
            <v>2335.5300000000002</v>
          </cell>
          <cell r="L75">
            <v>2997.01</v>
          </cell>
        </row>
        <row r="76">
          <cell r="A76">
            <v>301</v>
          </cell>
          <cell r="B76" t="str">
            <v>37.5 Hours</v>
          </cell>
          <cell r="C76">
            <v>14.44</v>
          </cell>
          <cell r="D76">
            <v>15.18</v>
          </cell>
          <cell r="E76">
            <v>15.96</v>
          </cell>
          <cell r="F76">
            <v>16.78</v>
          </cell>
          <cell r="G76">
            <v>17.63</v>
          </cell>
          <cell r="H76">
            <v>18.54</v>
          </cell>
          <cell r="I76">
            <v>1083.32</v>
          </cell>
          <cell r="J76">
            <v>1390.15</v>
          </cell>
          <cell r="K76">
            <v>2347.1999999999998</v>
          </cell>
          <cell r="L76">
            <v>3011.99</v>
          </cell>
        </row>
        <row r="77">
          <cell r="A77">
            <v>302</v>
          </cell>
          <cell r="B77" t="str">
            <v>37.5 Hours</v>
          </cell>
          <cell r="C77">
            <v>14.52</v>
          </cell>
          <cell r="D77">
            <v>15.26</v>
          </cell>
          <cell r="E77">
            <v>16.04</v>
          </cell>
          <cell r="F77">
            <v>16.86</v>
          </cell>
          <cell r="G77">
            <v>17.72</v>
          </cell>
          <cell r="H77">
            <v>18.63</v>
          </cell>
          <cell r="I77">
            <v>1088.74</v>
          </cell>
          <cell r="J77">
            <v>1397.1</v>
          </cell>
          <cell r="K77">
            <v>2358.94</v>
          </cell>
          <cell r="L77">
            <v>3027.05</v>
          </cell>
        </row>
        <row r="78">
          <cell r="A78">
            <v>303</v>
          </cell>
          <cell r="B78" t="str">
            <v>37.5 Hours</v>
          </cell>
          <cell r="C78">
            <v>14.59</v>
          </cell>
          <cell r="D78">
            <v>15.34</v>
          </cell>
          <cell r="E78">
            <v>16.12</v>
          </cell>
          <cell r="F78">
            <v>16.940000000000001</v>
          </cell>
          <cell r="G78">
            <v>17.809999999999999</v>
          </cell>
          <cell r="H78">
            <v>18.72</v>
          </cell>
          <cell r="I78">
            <v>1094.18</v>
          </cell>
          <cell r="J78">
            <v>1404.09</v>
          </cell>
          <cell r="K78">
            <v>2370.73</v>
          </cell>
          <cell r="L78">
            <v>3042.19</v>
          </cell>
        </row>
        <row r="79">
          <cell r="A79">
            <v>304</v>
          </cell>
          <cell r="B79" t="str">
            <v>37.5 Hours</v>
          </cell>
          <cell r="C79">
            <v>14.66</v>
          </cell>
          <cell r="D79">
            <v>15.41</v>
          </cell>
          <cell r="E79">
            <v>16.2</v>
          </cell>
          <cell r="F79">
            <v>17.03</v>
          </cell>
          <cell r="G79">
            <v>17.899999999999999</v>
          </cell>
          <cell r="H79">
            <v>18.809999999999999</v>
          </cell>
          <cell r="I79">
            <v>1099.6600000000001</v>
          </cell>
          <cell r="J79">
            <v>1411.11</v>
          </cell>
          <cell r="K79">
            <v>2382.59</v>
          </cell>
          <cell r="L79">
            <v>3057.4</v>
          </cell>
        </row>
        <row r="80">
          <cell r="A80">
            <v>305</v>
          </cell>
          <cell r="B80" t="str">
            <v>37.5 Hours</v>
          </cell>
          <cell r="C80">
            <v>14.74</v>
          </cell>
          <cell r="D80">
            <v>15.49</v>
          </cell>
          <cell r="E80">
            <v>16.28</v>
          </cell>
          <cell r="F80">
            <v>17.11</v>
          </cell>
          <cell r="G80">
            <v>17.989999999999998</v>
          </cell>
          <cell r="H80">
            <v>18.91</v>
          </cell>
          <cell r="I80">
            <v>1105.1500000000001</v>
          </cell>
          <cell r="J80">
            <v>1418.16</v>
          </cell>
          <cell r="K80">
            <v>2394.5</v>
          </cell>
          <cell r="L80">
            <v>3072.69</v>
          </cell>
        </row>
        <row r="81">
          <cell r="A81">
            <v>306</v>
          </cell>
          <cell r="B81" t="str">
            <v>37.5 Hours</v>
          </cell>
          <cell r="C81">
            <v>14.81</v>
          </cell>
          <cell r="D81">
            <v>15.57</v>
          </cell>
          <cell r="E81">
            <v>16.36</v>
          </cell>
          <cell r="F81">
            <v>17.2</v>
          </cell>
          <cell r="G81">
            <v>18.079999999999998</v>
          </cell>
          <cell r="H81">
            <v>19</v>
          </cell>
          <cell r="I81">
            <v>1110.68</v>
          </cell>
          <cell r="J81">
            <v>1425.25</v>
          </cell>
          <cell r="K81">
            <v>2406.4699999999998</v>
          </cell>
          <cell r="L81">
            <v>3088.05</v>
          </cell>
        </row>
        <row r="82">
          <cell r="A82">
            <v>307</v>
          </cell>
          <cell r="B82" t="str">
            <v>37.5 Hours</v>
          </cell>
          <cell r="C82">
            <v>14.88</v>
          </cell>
          <cell r="D82">
            <v>15.64</v>
          </cell>
          <cell r="E82">
            <v>16.440000000000001</v>
          </cell>
          <cell r="F82">
            <v>17.29</v>
          </cell>
          <cell r="G82">
            <v>18.170000000000002</v>
          </cell>
          <cell r="H82">
            <v>19.100000000000001</v>
          </cell>
          <cell r="I82">
            <v>1116.23</v>
          </cell>
          <cell r="J82">
            <v>1432.38</v>
          </cell>
          <cell r="K82">
            <v>2418.5100000000002</v>
          </cell>
          <cell r="L82">
            <v>3103.49</v>
          </cell>
        </row>
        <row r="83">
          <cell r="A83">
            <v>308</v>
          </cell>
          <cell r="B83" t="str">
            <v>37.5 Hours</v>
          </cell>
          <cell r="C83">
            <v>14.96</v>
          </cell>
          <cell r="D83">
            <v>15.72</v>
          </cell>
          <cell r="E83">
            <v>16.53</v>
          </cell>
          <cell r="F83">
            <v>17.37</v>
          </cell>
          <cell r="G83">
            <v>18.260000000000002</v>
          </cell>
          <cell r="H83">
            <v>19.190000000000001</v>
          </cell>
          <cell r="I83">
            <v>1121.81</v>
          </cell>
          <cell r="J83">
            <v>1439.54</v>
          </cell>
          <cell r="K83">
            <v>2430.6</v>
          </cell>
          <cell r="L83">
            <v>3119.01</v>
          </cell>
        </row>
        <row r="84">
          <cell r="A84">
            <v>309</v>
          </cell>
          <cell r="B84" t="str">
            <v>37.5 Hours</v>
          </cell>
          <cell r="C84">
            <v>15.03</v>
          </cell>
          <cell r="D84">
            <v>15.8</v>
          </cell>
          <cell r="E84">
            <v>16.61</v>
          </cell>
          <cell r="F84">
            <v>17.46</v>
          </cell>
          <cell r="G84">
            <v>18.350000000000001</v>
          </cell>
          <cell r="H84">
            <v>19.29</v>
          </cell>
          <cell r="I84">
            <v>1127.42</v>
          </cell>
          <cell r="J84">
            <v>1446.74</v>
          </cell>
          <cell r="K84">
            <v>2442.75</v>
          </cell>
          <cell r="L84">
            <v>3134.6</v>
          </cell>
        </row>
        <row r="85">
          <cell r="A85">
            <v>310</v>
          </cell>
          <cell r="B85" t="str">
            <v>37.5 Hours</v>
          </cell>
          <cell r="C85">
            <v>15.11</v>
          </cell>
          <cell r="D85">
            <v>15.88</v>
          </cell>
          <cell r="E85">
            <v>16.690000000000001</v>
          </cell>
          <cell r="F85">
            <v>17.55</v>
          </cell>
          <cell r="G85">
            <v>18.440000000000001</v>
          </cell>
          <cell r="H85">
            <v>19.39</v>
          </cell>
          <cell r="I85">
            <v>1133.06</v>
          </cell>
          <cell r="J85">
            <v>1453.97</v>
          </cell>
          <cell r="K85">
            <v>2454.96</v>
          </cell>
          <cell r="L85">
            <v>3150.27</v>
          </cell>
        </row>
        <row r="86">
          <cell r="A86">
            <v>311</v>
          </cell>
          <cell r="B86" t="str">
            <v>37.5 Hours</v>
          </cell>
          <cell r="C86">
            <v>15.18</v>
          </cell>
          <cell r="D86">
            <v>15.96</v>
          </cell>
          <cell r="E86">
            <v>16.78</v>
          </cell>
          <cell r="F86">
            <v>17.63</v>
          </cell>
          <cell r="G86">
            <v>18.54</v>
          </cell>
          <cell r="H86">
            <v>19.48</v>
          </cell>
          <cell r="I86">
            <v>1138.73</v>
          </cell>
          <cell r="J86">
            <v>1461.24</v>
          </cell>
          <cell r="K86">
            <v>2467.2399999999998</v>
          </cell>
          <cell r="L86">
            <v>3166.03</v>
          </cell>
        </row>
        <row r="87">
          <cell r="A87">
            <v>312</v>
          </cell>
          <cell r="B87" t="str">
            <v>37.5 Hours</v>
          </cell>
          <cell r="C87">
            <v>15.26</v>
          </cell>
          <cell r="D87">
            <v>16.04</v>
          </cell>
          <cell r="E87">
            <v>16.86</v>
          </cell>
          <cell r="F87">
            <v>17.72</v>
          </cell>
          <cell r="G87">
            <v>18.63</v>
          </cell>
          <cell r="H87">
            <v>19.579999999999998</v>
          </cell>
          <cell r="I87">
            <v>1144.42</v>
          </cell>
          <cell r="J87">
            <v>1468.55</v>
          </cell>
          <cell r="K87">
            <v>2479.58</v>
          </cell>
          <cell r="L87">
            <v>3181.86</v>
          </cell>
        </row>
        <row r="88">
          <cell r="A88">
            <v>313</v>
          </cell>
          <cell r="B88" t="str">
            <v>37.5 Hours</v>
          </cell>
          <cell r="C88">
            <v>15.34</v>
          </cell>
          <cell r="D88">
            <v>16.12</v>
          </cell>
          <cell r="E88">
            <v>16.940000000000001</v>
          </cell>
          <cell r="F88">
            <v>17.809999999999999</v>
          </cell>
          <cell r="G88">
            <v>18.72</v>
          </cell>
          <cell r="H88">
            <v>19.68</v>
          </cell>
          <cell r="I88">
            <v>1150.1400000000001</v>
          </cell>
          <cell r="J88">
            <v>1475.89</v>
          </cell>
          <cell r="K88">
            <v>2491.9699999999998</v>
          </cell>
          <cell r="L88">
            <v>3197.77</v>
          </cell>
        </row>
        <row r="89">
          <cell r="A89">
            <v>314</v>
          </cell>
          <cell r="B89" t="str">
            <v>37.5 Hours</v>
          </cell>
          <cell r="C89">
            <v>15.41</v>
          </cell>
          <cell r="D89">
            <v>16.2</v>
          </cell>
          <cell r="E89">
            <v>17.03</v>
          </cell>
          <cell r="F89">
            <v>17.899999999999999</v>
          </cell>
          <cell r="G89">
            <v>18.809999999999999</v>
          </cell>
          <cell r="H89">
            <v>19.78</v>
          </cell>
          <cell r="I89">
            <v>1155.8900000000001</v>
          </cell>
          <cell r="J89">
            <v>1483.27</v>
          </cell>
          <cell r="K89">
            <v>2504.4299999999998</v>
          </cell>
          <cell r="L89">
            <v>3213.75</v>
          </cell>
        </row>
        <row r="90">
          <cell r="A90">
            <v>315</v>
          </cell>
          <cell r="B90" t="str">
            <v>37.5 Hours</v>
          </cell>
          <cell r="C90">
            <v>15.49</v>
          </cell>
          <cell r="D90">
            <v>16.28</v>
          </cell>
          <cell r="E90">
            <v>17.11</v>
          </cell>
          <cell r="F90">
            <v>17.989999999999998</v>
          </cell>
          <cell r="G90">
            <v>18.91</v>
          </cell>
          <cell r="H90">
            <v>19.88</v>
          </cell>
          <cell r="I90">
            <v>1161.67</v>
          </cell>
          <cell r="J90">
            <v>1490.69</v>
          </cell>
          <cell r="K90">
            <v>2516.96</v>
          </cell>
          <cell r="L90">
            <v>3229.82</v>
          </cell>
        </row>
        <row r="91">
          <cell r="A91">
            <v>316</v>
          </cell>
          <cell r="B91" t="str">
            <v>37.5 Hours</v>
          </cell>
          <cell r="C91">
            <v>15.57</v>
          </cell>
          <cell r="D91">
            <v>16.36</v>
          </cell>
          <cell r="E91">
            <v>17.2</v>
          </cell>
          <cell r="F91">
            <v>18.079999999999998</v>
          </cell>
          <cell r="G91">
            <v>19</v>
          </cell>
          <cell r="H91">
            <v>19.98</v>
          </cell>
          <cell r="I91">
            <v>1167.48</v>
          </cell>
          <cell r="J91">
            <v>1498.14</v>
          </cell>
          <cell r="K91">
            <v>2529.54</v>
          </cell>
          <cell r="L91">
            <v>3245.97</v>
          </cell>
        </row>
        <row r="92">
          <cell r="A92">
            <v>317</v>
          </cell>
          <cell r="B92" t="str">
            <v>37.5 Hours</v>
          </cell>
          <cell r="C92">
            <v>15.64</v>
          </cell>
          <cell r="D92">
            <v>16.440000000000001</v>
          </cell>
          <cell r="E92">
            <v>17.29</v>
          </cell>
          <cell r="F92">
            <v>18.170000000000002</v>
          </cell>
          <cell r="G92">
            <v>19.100000000000001</v>
          </cell>
          <cell r="H92">
            <v>20.079999999999998</v>
          </cell>
          <cell r="I92">
            <v>1173.32</v>
          </cell>
          <cell r="J92">
            <v>1505.63</v>
          </cell>
          <cell r="K92">
            <v>2542.19</v>
          </cell>
          <cell r="L92">
            <v>3262.2</v>
          </cell>
        </row>
        <row r="93">
          <cell r="A93">
            <v>318</v>
          </cell>
          <cell r="B93" t="str">
            <v>37.5 Hours</v>
          </cell>
          <cell r="C93">
            <v>15.72</v>
          </cell>
          <cell r="D93">
            <v>16.53</v>
          </cell>
          <cell r="E93">
            <v>17.37</v>
          </cell>
          <cell r="F93">
            <v>18.260000000000002</v>
          </cell>
          <cell r="G93">
            <v>19.190000000000001</v>
          </cell>
          <cell r="H93">
            <v>20.18</v>
          </cell>
          <cell r="I93">
            <v>1179.18</v>
          </cell>
          <cell r="J93">
            <v>1513.16</v>
          </cell>
          <cell r="K93">
            <v>2554.9</v>
          </cell>
          <cell r="L93">
            <v>3278.51</v>
          </cell>
        </row>
        <row r="94">
          <cell r="A94">
            <v>319</v>
          </cell>
          <cell r="B94" t="str">
            <v>37.5 Hours</v>
          </cell>
          <cell r="C94">
            <v>15.8</v>
          </cell>
          <cell r="D94">
            <v>16.61</v>
          </cell>
          <cell r="E94">
            <v>17.46</v>
          </cell>
          <cell r="F94">
            <v>18.350000000000001</v>
          </cell>
          <cell r="G94">
            <v>19.29</v>
          </cell>
          <cell r="H94">
            <v>20.28</v>
          </cell>
          <cell r="I94">
            <v>1185.08</v>
          </cell>
          <cell r="J94">
            <v>1520.73</v>
          </cell>
          <cell r="K94">
            <v>2567.67</v>
          </cell>
          <cell r="L94">
            <v>3294.91</v>
          </cell>
        </row>
        <row r="95">
          <cell r="A95">
            <v>320</v>
          </cell>
          <cell r="B95" t="str">
            <v>37.5 Hours</v>
          </cell>
          <cell r="C95">
            <v>15.88</v>
          </cell>
          <cell r="D95">
            <v>16.690000000000001</v>
          </cell>
          <cell r="E95">
            <v>17.55</v>
          </cell>
          <cell r="F95">
            <v>18.440000000000001</v>
          </cell>
          <cell r="G95">
            <v>19.39</v>
          </cell>
          <cell r="H95">
            <v>20.38</v>
          </cell>
          <cell r="I95">
            <v>1191.01</v>
          </cell>
          <cell r="J95">
            <v>1528.33</v>
          </cell>
          <cell r="K95">
            <v>2580.5100000000002</v>
          </cell>
          <cell r="L95">
            <v>3311.38</v>
          </cell>
        </row>
        <row r="96">
          <cell r="A96">
            <v>321</v>
          </cell>
          <cell r="B96" t="str">
            <v>37.5 Hours</v>
          </cell>
          <cell r="C96">
            <v>15.96</v>
          </cell>
          <cell r="D96">
            <v>16.78</v>
          </cell>
          <cell r="E96">
            <v>17.63</v>
          </cell>
          <cell r="F96">
            <v>18.54</v>
          </cell>
          <cell r="G96">
            <v>19.48</v>
          </cell>
          <cell r="H96">
            <v>20.48</v>
          </cell>
          <cell r="I96">
            <v>1196.96</v>
          </cell>
          <cell r="J96">
            <v>1535.97</v>
          </cell>
          <cell r="K96">
            <v>2593.41</v>
          </cell>
          <cell r="L96">
            <v>3327.94</v>
          </cell>
        </row>
        <row r="97">
          <cell r="A97">
            <v>322</v>
          </cell>
          <cell r="B97" t="str">
            <v>37.5 Hours</v>
          </cell>
          <cell r="C97">
            <v>16.04</v>
          </cell>
          <cell r="D97">
            <v>16.86</v>
          </cell>
          <cell r="E97">
            <v>17.72</v>
          </cell>
          <cell r="F97">
            <v>18.63</v>
          </cell>
          <cell r="G97">
            <v>19.579999999999998</v>
          </cell>
          <cell r="H97">
            <v>20.58</v>
          </cell>
          <cell r="I97">
            <v>1202.95</v>
          </cell>
          <cell r="J97">
            <v>1543.65</v>
          </cell>
          <cell r="K97">
            <v>2606.38</v>
          </cell>
          <cell r="L97">
            <v>3344.58</v>
          </cell>
        </row>
        <row r="98">
          <cell r="A98">
            <v>323</v>
          </cell>
          <cell r="B98" t="str">
            <v>37.5 Hours</v>
          </cell>
          <cell r="C98">
            <v>16.12</v>
          </cell>
          <cell r="D98">
            <v>16.940000000000001</v>
          </cell>
          <cell r="E98">
            <v>17.809999999999999</v>
          </cell>
          <cell r="F98">
            <v>18.72</v>
          </cell>
          <cell r="G98">
            <v>19.68</v>
          </cell>
          <cell r="H98">
            <v>20.68</v>
          </cell>
          <cell r="I98">
            <v>1208.96</v>
          </cell>
          <cell r="J98">
            <v>1551.37</v>
          </cell>
          <cell r="K98">
            <v>2619.41</v>
          </cell>
          <cell r="L98">
            <v>3361.3</v>
          </cell>
        </row>
        <row r="99">
          <cell r="A99">
            <v>324</v>
          </cell>
          <cell r="B99" t="str">
            <v>37.5 Hours</v>
          </cell>
          <cell r="C99">
            <v>16.2</v>
          </cell>
          <cell r="D99">
            <v>17.03</v>
          </cell>
          <cell r="E99">
            <v>17.899999999999999</v>
          </cell>
          <cell r="F99">
            <v>18.809999999999999</v>
          </cell>
          <cell r="G99">
            <v>19.78</v>
          </cell>
          <cell r="H99">
            <v>20.79</v>
          </cell>
          <cell r="I99">
            <v>1215</v>
          </cell>
          <cell r="J99">
            <v>1559.13</v>
          </cell>
          <cell r="K99">
            <v>2632.51</v>
          </cell>
          <cell r="L99">
            <v>3378.11</v>
          </cell>
        </row>
        <row r="100">
          <cell r="A100">
            <v>325</v>
          </cell>
          <cell r="B100" t="str">
            <v>37.5 Hours</v>
          </cell>
          <cell r="C100">
            <v>16.28</v>
          </cell>
          <cell r="D100">
            <v>17.11</v>
          </cell>
          <cell r="E100">
            <v>17.989999999999998</v>
          </cell>
          <cell r="F100">
            <v>18.91</v>
          </cell>
          <cell r="G100">
            <v>19.88</v>
          </cell>
          <cell r="H100">
            <v>20.89</v>
          </cell>
          <cell r="I100">
            <v>1221.08</v>
          </cell>
          <cell r="J100">
            <v>1566.92</v>
          </cell>
          <cell r="K100">
            <v>2645.67</v>
          </cell>
          <cell r="L100">
            <v>3395</v>
          </cell>
        </row>
        <row r="101">
          <cell r="A101">
            <v>326</v>
          </cell>
          <cell r="B101" t="str">
            <v>37.5 Hours</v>
          </cell>
          <cell r="C101">
            <v>16.36</v>
          </cell>
          <cell r="D101">
            <v>17.2</v>
          </cell>
          <cell r="E101">
            <v>18.079999999999998</v>
          </cell>
          <cell r="F101">
            <v>19</v>
          </cell>
          <cell r="G101">
            <v>19.98</v>
          </cell>
          <cell r="H101">
            <v>21</v>
          </cell>
          <cell r="I101">
            <v>1227.19</v>
          </cell>
          <cell r="J101">
            <v>1574.76</v>
          </cell>
          <cell r="K101">
            <v>2658.9</v>
          </cell>
          <cell r="L101">
            <v>3411.97</v>
          </cell>
        </row>
        <row r="102">
          <cell r="A102">
            <v>327</v>
          </cell>
          <cell r="B102" t="str">
            <v>37.5 Hours</v>
          </cell>
          <cell r="C102">
            <v>16.440000000000001</v>
          </cell>
          <cell r="D102">
            <v>17.29</v>
          </cell>
          <cell r="E102">
            <v>18.170000000000002</v>
          </cell>
          <cell r="F102">
            <v>19.100000000000001</v>
          </cell>
          <cell r="G102">
            <v>20.079999999999998</v>
          </cell>
          <cell r="H102">
            <v>21.1</v>
          </cell>
          <cell r="I102">
            <v>1233.32</v>
          </cell>
          <cell r="J102">
            <v>1582.63</v>
          </cell>
          <cell r="K102">
            <v>2672.2</v>
          </cell>
          <cell r="L102">
            <v>3429.03</v>
          </cell>
        </row>
        <row r="103">
          <cell r="A103">
            <v>328</v>
          </cell>
          <cell r="B103" t="str">
            <v>37.5 Hours</v>
          </cell>
          <cell r="C103">
            <v>16.53</v>
          </cell>
          <cell r="D103">
            <v>17.37</v>
          </cell>
          <cell r="E103">
            <v>18.260000000000002</v>
          </cell>
          <cell r="F103">
            <v>19.190000000000001</v>
          </cell>
          <cell r="G103">
            <v>20.18</v>
          </cell>
          <cell r="H103">
            <v>21.21</v>
          </cell>
          <cell r="I103">
            <v>1239.49</v>
          </cell>
          <cell r="J103">
            <v>1590.54</v>
          </cell>
          <cell r="K103">
            <v>2685.56</v>
          </cell>
          <cell r="L103">
            <v>3446.18</v>
          </cell>
        </row>
        <row r="104">
          <cell r="A104">
            <v>329</v>
          </cell>
          <cell r="B104" t="str">
            <v>37.5 Hours</v>
          </cell>
          <cell r="C104">
            <v>16.61</v>
          </cell>
          <cell r="D104">
            <v>17.46</v>
          </cell>
          <cell r="E104">
            <v>18.350000000000001</v>
          </cell>
          <cell r="F104">
            <v>19.29</v>
          </cell>
          <cell r="G104">
            <v>20.28</v>
          </cell>
          <cell r="H104">
            <v>21.31</v>
          </cell>
          <cell r="I104">
            <v>1245.69</v>
          </cell>
          <cell r="J104">
            <v>1598.5</v>
          </cell>
          <cell r="K104">
            <v>2698.98</v>
          </cell>
          <cell r="L104">
            <v>3463.41</v>
          </cell>
        </row>
        <row r="105">
          <cell r="A105">
            <v>330</v>
          </cell>
          <cell r="B105" t="str">
            <v>37.5 Hours</v>
          </cell>
          <cell r="C105">
            <v>16.690000000000001</v>
          </cell>
          <cell r="D105">
            <v>17.55</v>
          </cell>
          <cell r="E105">
            <v>18.440000000000001</v>
          </cell>
          <cell r="F105">
            <v>19.39</v>
          </cell>
          <cell r="G105">
            <v>20.38</v>
          </cell>
          <cell r="H105">
            <v>21.42</v>
          </cell>
          <cell r="I105">
            <v>1251.9100000000001</v>
          </cell>
          <cell r="J105">
            <v>1606.49</v>
          </cell>
          <cell r="K105">
            <v>2712.48</v>
          </cell>
          <cell r="L105">
            <v>3480.72</v>
          </cell>
        </row>
        <row r="106">
          <cell r="A106">
            <v>331</v>
          </cell>
          <cell r="B106" t="str">
            <v>37.5 Hours</v>
          </cell>
          <cell r="C106">
            <v>16.78</v>
          </cell>
          <cell r="D106">
            <v>17.63</v>
          </cell>
          <cell r="E106">
            <v>18.54</v>
          </cell>
          <cell r="F106">
            <v>19.48</v>
          </cell>
          <cell r="G106">
            <v>20.48</v>
          </cell>
          <cell r="H106">
            <v>21.53</v>
          </cell>
          <cell r="I106">
            <v>1258.17</v>
          </cell>
          <cell r="J106">
            <v>1614.52</v>
          </cell>
          <cell r="K106">
            <v>2726.04</v>
          </cell>
          <cell r="L106">
            <v>3498.13</v>
          </cell>
        </row>
        <row r="107">
          <cell r="A107">
            <v>332</v>
          </cell>
          <cell r="B107" t="str">
            <v>37.5 Hours</v>
          </cell>
          <cell r="C107">
            <v>16.86</v>
          </cell>
          <cell r="D107">
            <v>17.72</v>
          </cell>
          <cell r="E107">
            <v>18.63</v>
          </cell>
          <cell r="F107">
            <v>19.579999999999998</v>
          </cell>
          <cell r="G107">
            <v>20.58</v>
          </cell>
          <cell r="H107">
            <v>21.63</v>
          </cell>
          <cell r="I107">
            <v>1264.46</v>
          </cell>
          <cell r="J107">
            <v>1622.59</v>
          </cell>
          <cell r="K107">
            <v>2739.67</v>
          </cell>
          <cell r="L107">
            <v>3515.62</v>
          </cell>
        </row>
        <row r="108">
          <cell r="A108">
            <v>333</v>
          </cell>
          <cell r="B108" t="str">
            <v>37.5 Hours</v>
          </cell>
          <cell r="C108">
            <v>16.940000000000001</v>
          </cell>
          <cell r="D108">
            <v>17.809999999999999</v>
          </cell>
          <cell r="E108">
            <v>18.72</v>
          </cell>
          <cell r="F108">
            <v>19.68</v>
          </cell>
          <cell r="G108">
            <v>20.68</v>
          </cell>
          <cell r="H108">
            <v>21.74</v>
          </cell>
          <cell r="I108">
            <v>1270.79</v>
          </cell>
          <cell r="J108">
            <v>1630.71</v>
          </cell>
          <cell r="K108">
            <v>2753.37</v>
          </cell>
          <cell r="L108">
            <v>3533.2</v>
          </cell>
        </row>
        <row r="109">
          <cell r="A109">
            <v>334</v>
          </cell>
          <cell r="B109" t="str">
            <v>37.5 Hours</v>
          </cell>
          <cell r="C109">
            <v>17.03</v>
          </cell>
          <cell r="D109">
            <v>17.899999999999999</v>
          </cell>
          <cell r="E109">
            <v>18.809999999999999</v>
          </cell>
          <cell r="F109">
            <v>19.78</v>
          </cell>
          <cell r="G109">
            <v>20.79</v>
          </cell>
          <cell r="H109">
            <v>21.85</v>
          </cell>
          <cell r="I109">
            <v>1277.1400000000001</v>
          </cell>
          <cell r="J109">
            <v>1638.86</v>
          </cell>
          <cell r="K109">
            <v>2767.14</v>
          </cell>
          <cell r="L109">
            <v>3550.86</v>
          </cell>
        </row>
        <row r="110">
          <cell r="A110">
            <v>335</v>
          </cell>
          <cell r="B110" t="str">
            <v>37.5 Hours</v>
          </cell>
          <cell r="C110">
            <v>17.11</v>
          </cell>
          <cell r="D110">
            <v>17.989999999999998</v>
          </cell>
          <cell r="E110">
            <v>18.91</v>
          </cell>
          <cell r="F110">
            <v>19.88</v>
          </cell>
          <cell r="G110">
            <v>20.89</v>
          </cell>
          <cell r="H110">
            <v>21.96</v>
          </cell>
          <cell r="I110">
            <v>1283.53</v>
          </cell>
          <cell r="J110">
            <v>1647.05</v>
          </cell>
          <cell r="K110">
            <v>2780.97</v>
          </cell>
          <cell r="L110">
            <v>3568.62</v>
          </cell>
        </row>
        <row r="111">
          <cell r="A111">
            <v>336</v>
          </cell>
          <cell r="B111" t="str">
            <v>37.5 Hours</v>
          </cell>
          <cell r="C111">
            <v>17.2</v>
          </cell>
          <cell r="D111">
            <v>18.079999999999998</v>
          </cell>
          <cell r="E111">
            <v>19</v>
          </cell>
          <cell r="F111">
            <v>19.98</v>
          </cell>
          <cell r="G111">
            <v>21</v>
          </cell>
          <cell r="H111">
            <v>22.07</v>
          </cell>
          <cell r="I111">
            <v>1289.94</v>
          </cell>
          <cell r="J111">
            <v>1655.29</v>
          </cell>
          <cell r="K111">
            <v>2794.88</v>
          </cell>
          <cell r="L111">
            <v>3586.46</v>
          </cell>
        </row>
        <row r="112">
          <cell r="A112">
            <v>337</v>
          </cell>
          <cell r="B112" t="str">
            <v>37.5 Hours</v>
          </cell>
          <cell r="C112">
            <v>17.29</v>
          </cell>
          <cell r="D112">
            <v>18.170000000000002</v>
          </cell>
          <cell r="E112">
            <v>19.100000000000001</v>
          </cell>
          <cell r="F112">
            <v>20.079999999999998</v>
          </cell>
          <cell r="G112">
            <v>21.1</v>
          </cell>
          <cell r="H112">
            <v>22.18</v>
          </cell>
          <cell r="I112">
            <v>1296.3900000000001</v>
          </cell>
          <cell r="J112">
            <v>1663.57</v>
          </cell>
          <cell r="K112">
            <v>2808.85</v>
          </cell>
          <cell r="L112">
            <v>3604.39</v>
          </cell>
        </row>
        <row r="113">
          <cell r="A113">
            <v>338</v>
          </cell>
          <cell r="B113" t="str">
            <v>37.5 Hours</v>
          </cell>
          <cell r="C113">
            <v>17.37</v>
          </cell>
          <cell r="D113">
            <v>18.260000000000002</v>
          </cell>
          <cell r="E113">
            <v>19.190000000000001</v>
          </cell>
          <cell r="F113">
            <v>20.18</v>
          </cell>
          <cell r="G113">
            <v>21.21</v>
          </cell>
          <cell r="H113">
            <v>22.29</v>
          </cell>
          <cell r="I113">
            <v>1302.8800000000001</v>
          </cell>
          <cell r="J113">
            <v>1671.88</v>
          </cell>
          <cell r="K113">
            <v>2822.9</v>
          </cell>
          <cell r="L113">
            <v>3622.41</v>
          </cell>
        </row>
        <row r="114">
          <cell r="A114">
            <v>339</v>
          </cell>
          <cell r="B114" t="str">
            <v>37.5 Hours</v>
          </cell>
          <cell r="C114">
            <v>17.46</v>
          </cell>
          <cell r="D114">
            <v>18.350000000000001</v>
          </cell>
          <cell r="E114">
            <v>19.29</v>
          </cell>
          <cell r="F114">
            <v>20.28</v>
          </cell>
          <cell r="G114">
            <v>21.31</v>
          </cell>
          <cell r="H114">
            <v>22.4</v>
          </cell>
          <cell r="I114">
            <v>1309.3900000000001</v>
          </cell>
          <cell r="J114">
            <v>1680.24</v>
          </cell>
          <cell r="K114">
            <v>2837.01</v>
          </cell>
          <cell r="L114">
            <v>3640.53</v>
          </cell>
        </row>
        <row r="115">
          <cell r="A115">
            <v>340</v>
          </cell>
          <cell r="B115" t="str">
            <v>37.5 Hours</v>
          </cell>
          <cell r="C115">
            <v>17.55</v>
          </cell>
          <cell r="D115">
            <v>18.440000000000001</v>
          </cell>
          <cell r="E115">
            <v>19.39</v>
          </cell>
          <cell r="F115">
            <v>20.38</v>
          </cell>
          <cell r="G115">
            <v>21.42</v>
          </cell>
          <cell r="H115">
            <v>22.52</v>
          </cell>
          <cell r="I115">
            <v>1315.94</v>
          </cell>
          <cell r="J115">
            <v>1688.64</v>
          </cell>
          <cell r="K115">
            <v>2851.2</v>
          </cell>
          <cell r="L115">
            <v>3658.73</v>
          </cell>
        </row>
        <row r="116">
          <cell r="A116">
            <v>341</v>
          </cell>
          <cell r="B116" t="str">
            <v>37.5 Hours</v>
          </cell>
          <cell r="C116">
            <v>17.63</v>
          </cell>
          <cell r="D116">
            <v>18.54</v>
          </cell>
          <cell r="E116">
            <v>19.48</v>
          </cell>
          <cell r="F116">
            <v>20.48</v>
          </cell>
          <cell r="G116">
            <v>21.53</v>
          </cell>
          <cell r="H116">
            <v>22.63</v>
          </cell>
          <cell r="I116">
            <v>1322.52</v>
          </cell>
          <cell r="J116">
            <v>1697.09</v>
          </cell>
          <cell r="K116">
            <v>2865.45</v>
          </cell>
          <cell r="L116">
            <v>3677.02</v>
          </cell>
        </row>
        <row r="117">
          <cell r="A117">
            <v>342</v>
          </cell>
          <cell r="B117" t="str">
            <v>37.5 Hours</v>
          </cell>
          <cell r="C117">
            <v>17.72</v>
          </cell>
          <cell r="D117">
            <v>18.63</v>
          </cell>
          <cell r="E117">
            <v>19.579999999999998</v>
          </cell>
          <cell r="F117">
            <v>20.58</v>
          </cell>
          <cell r="G117">
            <v>21.63</v>
          </cell>
          <cell r="H117">
            <v>22.74</v>
          </cell>
          <cell r="I117">
            <v>1329.13</v>
          </cell>
          <cell r="J117">
            <v>1705.57</v>
          </cell>
          <cell r="K117">
            <v>2879.78</v>
          </cell>
          <cell r="L117">
            <v>3695.41</v>
          </cell>
        </row>
        <row r="118">
          <cell r="A118">
            <v>343</v>
          </cell>
          <cell r="B118" t="str">
            <v>37.5 Hours</v>
          </cell>
          <cell r="C118">
            <v>17.809999999999999</v>
          </cell>
          <cell r="D118">
            <v>18.72</v>
          </cell>
          <cell r="E118">
            <v>19.68</v>
          </cell>
          <cell r="F118">
            <v>20.68</v>
          </cell>
          <cell r="G118">
            <v>21.74</v>
          </cell>
          <cell r="H118">
            <v>22.85</v>
          </cell>
          <cell r="I118">
            <v>1335.77</v>
          </cell>
          <cell r="J118">
            <v>1714.1</v>
          </cell>
          <cell r="K118">
            <v>2894.18</v>
          </cell>
          <cell r="L118">
            <v>3713.88</v>
          </cell>
        </row>
        <row r="119">
          <cell r="A119">
            <v>344</v>
          </cell>
          <cell r="B119" t="str">
            <v>37.5 Hours</v>
          </cell>
          <cell r="C119">
            <v>17.899999999999999</v>
          </cell>
          <cell r="D119">
            <v>18.809999999999999</v>
          </cell>
          <cell r="E119">
            <v>19.78</v>
          </cell>
          <cell r="F119">
            <v>20.79</v>
          </cell>
          <cell r="G119">
            <v>21.85</v>
          </cell>
          <cell r="H119">
            <v>22.97</v>
          </cell>
          <cell r="I119">
            <v>1342.45</v>
          </cell>
          <cell r="J119">
            <v>1722.67</v>
          </cell>
          <cell r="K119">
            <v>2908.65</v>
          </cell>
          <cell r="L119">
            <v>3732.45</v>
          </cell>
        </row>
        <row r="120">
          <cell r="A120">
            <v>345</v>
          </cell>
          <cell r="B120" t="str">
            <v>37.5 Hours</v>
          </cell>
          <cell r="C120">
            <v>17.989999999999998</v>
          </cell>
          <cell r="D120">
            <v>18.91</v>
          </cell>
          <cell r="E120">
            <v>19.88</v>
          </cell>
          <cell r="F120">
            <v>20.89</v>
          </cell>
          <cell r="G120">
            <v>21.96</v>
          </cell>
          <cell r="H120">
            <v>23.08</v>
          </cell>
          <cell r="I120">
            <v>1349.17</v>
          </cell>
          <cell r="J120">
            <v>1731.28</v>
          </cell>
          <cell r="K120">
            <v>2923.19</v>
          </cell>
          <cell r="L120">
            <v>3751.12</v>
          </cell>
        </row>
        <row r="121">
          <cell r="A121">
            <v>346</v>
          </cell>
          <cell r="B121" t="str">
            <v>37.5 Hours</v>
          </cell>
          <cell r="C121">
            <v>18.079999999999998</v>
          </cell>
          <cell r="D121">
            <v>19</v>
          </cell>
          <cell r="E121">
            <v>19.98</v>
          </cell>
          <cell r="F121">
            <v>21</v>
          </cell>
          <cell r="G121">
            <v>22.07</v>
          </cell>
          <cell r="H121">
            <v>23.2</v>
          </cell>
          <cell r="I121">
            <v>1355.91</v>
          </cell>
          <cell r="J121">
            <v>1739.94</v>
          </cell>
          <cell r="K121">
            <v>2937.81</v>
          </cell>
          <cell r="L121">
            <v>3769.87</v>
          </cell>
        </row>
        <row r="122">
          <cell r="A122">
            <v>347</v>
          </cell>
          <cell r="B122" t="str">
            <v>37.5 Hours</v>
          </cell>
          <cell r="C122">
            <v>18.170000000000002</v>
          </cell>
          <cell r="D122">
            <v>19.100000000000001</v>
          </cell>
          <cell r="E122">
            <v>20.079999999999998</v>
          </cell>
          <cell r="F122">
            <v>21.1</v>
          </cell>
          <cell r="G122">
            <v>22.18</v>
          </cell>
          <cell r="H122">
            <v>23.32</v>
          </cell>
          <cell r="I122">
            <v>1362.69</v>
          </cell>
          <cell r="J122">
            <v>1748.64</v>
          </cell>
          <cell r="K122">
            <v>2952.5</v>
          </cell>
          <cell r="L122">
            <v>3788.72</v>
          </cell>
        </row>
        <row r="123">
          <cell r="A123">
            <v>348</v>
          </cell>
          <cell r="B123" t="str">
            <v>37.5 Hours</v>
          </cell>
          <cell r="C123">
            <v>18.260000000000002</v>
          </cell>
          <cell r="D123">
            <v>19.190000000000001</v>
          </cell>
          <cell r="E123">
            <v>20.18</v>
          </cell>
          <cell r="F123">
            <v>21.21</v>
          </cell>
          <cell r="G123">
            <v>22.29</v>
          </cell>
          <cell r="H123">
            <v>23.43</v>
          </cell>
          <cell r="I123">
            <v>1369.5</v>
          </cell>
          <cell r="J123">
            <v>1757.38</v>
          </cell>
          <cell r="K123">
            <v>2967.26</v>
          </cell>
          <cell r="L123">
            <v>3807.66</v>
          </cell>
        </row>
        <row r="124">
          <cell r="A124">
            <v>349</v>
          </cell>
          <cell r="B124" t="str">
            <v>37.5 Hours</v>
          </cell>
          <cell r="C124">
            <v>18.350000000000001</v>
          </cell>
          <cell r="D124">
            <v>19.29</v>
          </cell>
          <cell r="E124">
            <v>20.28</v>
          </cell>
          <cell r="F124">
            <v>21.31</v>
          </cell>
          <cell r="G124">
            <v>22.4</v>
          </cell>
          <cell r="H124">
            <v>23.55</v>
          </cell>
          <cell r="I124">
            <v>1376.35</v>
          </cell>
          <cell r="J124">
            <v>1766.17</v>
          </cell>
          <cell r="K124">
            <v>2982.1</v>
          </cell>
          <cell r="L124">
            <v>3826.7</v>
          </cell>
        </row>
        <row r="125">
          <cell r="A125">
            <v>350</v>
          </cell>
          <cell r="B125" t="str">
            <v>37.5 Hours</v>
          </cell>
          <cell r="C125">
            <v>18.440000000000001</v>
          </cell>
          <cell r="D125">
            <v>19.39</v>
          </cell>
          <cell r="E125">
            <v>20.38</v>
          </cell>
          <cell r="F125">
            <v>21.42</v>
          </cell>
          <cell r="G125">
            <v>22.52</v>
          </cell>
          <cell r="H125">
            <v>23.67</v>
          </cell>
          <cell r="I125">
            <v>1383.23</v>
          </cell>
          <cell r="J125">
            <v>1775</v>
          </cell>
          <cell r="K125">
            <v>2997.01</v>
          </cell>
          <cell r="L125">
            <v>3845.84</v>
          </cell>
        </row>
        <row r="126">
          <cell r="A126">
            <v>351</v>
          </cell>
          <cell r="B126" t="str">
            <v>37.5 Hours</v>
          </cell>
          <cell r="C126">
            <v>18.54</v>
          </cell>
          <cell r="D126">
            <v>19.48</v>
          </cell>
          <cell r="E126">
            <v>20.48</v>
          </cell>
          <cell r="F126">
            <v>21.53</v>
          </cell>
          <cell r="G126">
            <v>22.63</v>
          </cell>
          <cell r="H126">
            <v>23.79</v>
          </cell>
          <cell r="I126">
            <v>1390.15</v>
          </cell>
          <cell r="J126">
            <v>1783.88</v>
          </cell>
          <cell r="K126">
            <v>3011.99</v>
          </cell>
          <cell r="L126">
            <v>3865.07</v>
          </cell>
        </row>
        <row r="127">
          <cell r="A127">
            <v>352</v>
          </cell>
          <cell r="B127" t="str">
            <v>37.5 Hours</v>
          </cell>
          <cell r="C127">
            <v>18.63</v>
          </cell>
          <cell r="D127">
            <v>19.579999999999998</v>
          </cell>
          <cell r="E127">
            <v>20.58</v>
          </cell>
          <cell r="F127">
            <v>21.63</v>
          </cell>
          <cell r="G127">
            <v>22.74</v>
          </cell>
          <cell r="H127">
            <v>23.9</v>
          </cell>
          <cell r="I127">
            <v>1397.1</v>
          </cell>
          <cell r="J127">
            <v>1792.8</v>
          </cell>
          <cell r="K127">
            <v>3027.05</v>
          </cell>
          <cell r="L127">
            <v>3884.39</v>
          </cell>
        </row>
        <row r="128">
          <cell r="A128">
            <v>353</v>
          </cell>
          <cell r="B128" t="str">
            <v>37.5 Hours</v>
          </cell>
          <cell r="C128">
            <v>18.72</v>
          </cell>
          <cell r="D128">
            <v>19.68</v>
          </cell>
          <cell r="E128">
            <v>20.68</v>
          </cell>
          <cell r="F128">
            <v>21.74</v>
          </cell>
          <cell r="G128">
            <v>22.85</v>
          </cell>
          <cell r="H128">
            <v>24.02</v>
          </cell>
          <cell r="I128">
            <v>1404.09</v>
          </cell>
          <cell r="J128">
            <v>1801.76</v>
          </cell>
          <cell r="K128">
            <v>3042.19</v>
          </cell>
          <cell r="L128">
            <v>3903.81</v>
          </cell>
        </row>
        <row r="129">
          <cell r="A129">
            <v>354</v>
          </cell>
          <cell r="B129" t="str">
            <v>37.5 Hours</v>
          </cell>
          <cell r="C129">
            <v>18.809999999999999</v>
          </cell>
          <cell r="D129">
            <v>19.78</v>
          </cell>
          <cell r="E129">
            <v>20.79</v>
          </cell>
          <cell r="F129">
            <v>21.85</v>
          </cell>
          <cell r="G129">
            <v>22.97</v>
          </cell>
          <cell r="H129">
            <v>24.14</v>
          </cell>
          <cell r="I129">
            <v>1411.11</v>
          </cell>
          <cell r="J129">
            <v>1810.77</v>
          </cell>
          <cell r="K129">
            <v>3057.4</v>
          </cell>
          <cell r="L129">
            <v>3923.33</v>
          </cell>
        </row>
        <row r="130">
          <cell r="A130">
            <v>355</v>
          </cell>
          <cell r="B130" t="str">
            <v>37.5 Hours</v>
          </cell>
          <cell r="C130">
            <v>18.91</v>
          </cell>
          <cell r="D130">
            <v>19.88</v>
          </cell>
          <cell r="E130">
            <v>20.89</v>
          </cell>
          <cell r="F130">
            <v>21.96</v>
          </cell>
          <cell r="G130">
            <v>23.08</v>
          </cell>
          <cell r="H130">
            <v>24.26</v>
          </cell>
          <cell r="I130">
            <v>1418.16</v>
          </cell>
          <cell r="J130">
            <v>1819.82</v>
          </cell>
          <cell r="K130">
            <v>3072.69</v>
          </cell>
          <cell r="L130">
            <v>3942.95</v>
          </cell>
        </row>
        <row r="131">
          <cell r="A131">
            <v>356</v>
          </cell>
          <cell r="B131" t="str">
            <v>37.5 Hours</v>
          </cell>
          <cell r="C131">
            <v>19</v>
          </cell>
          <cell r="D131">
            <v>19.98</v>
          </cell>
          <cell r="E131">
            <v>21</v>
          </cell>
          <cell r="F131">
            <v>22.07</v>
          </cell>
          <cell r="G131">
            <v>23.2</v>
          </cell>
          <cell r="H131">
            <v>24.39</v>
          </cell>
          <cell r="I131">
            <v>1425.25</v>
          </cell>
          <cell r="J131">
            <v>1828.92</v>
          </cell>
          <cell r="K131">
            <v>3088.05</v>
          </cell>
          <cell r="L131">
            <v>3962.66</v>
          </cell>
        </row>
        <row r="132">
          <cell r="A132">
            <v>357</v>
          </cell>
          <cell r="B132" t="str">
            <v>37.5 Hours</v>
          </cell>
          <cell r="C132">
            <v>19.100000000000001</v>
          </cell>
          <cell r="D132">
            <v>20.079999999999998</v>
          </cell>
          <cell r="E132">
            <v>21.1</v>
          </cell>
          <cell r="F132">
            <v>22.18</v>
          </cell>
          <cell r="G132">
            <v>23.32</v>
          </cell>
          <cell r="H132">
            <v>24.51</v>
          </cell>
          <cell r="I132">
            <v>1432.38</v>
          </cell>
          <cell r="J132">
            <v>1838.07</v>
          </cell>
          <cell r="K132">
            <v>3103.49</v>
          </cell>
          <cell r="L132">
            <v>3982.48</v>
          </cell>
        </row>
        <row r="133">
          <cell r="A133">
            <v>358</v>
          </cell>
          <cell r="B133" t="str">
            <v>37.5 Hours</v>
          </cell>
          <cell r="C133">
            <v>19.190000000000001</v>
          </cell>
          <cell r="D133">
            <v>20.18</v>
          </cell>
          <cell r="E133">
            <v>21.21</v>
          </cell>
          <cell r="F133">
            <v>22.29</v>
          </cell>
          <cell r="G133">
            <v>23.43</v>
          </cell>
          <cell r="H133">
            <v>24.63</v>
          </cell>
          <cell r="I133">
            <v>1439.54</v>
          </cell>
          <cell r="J133">
            <v>1847.26</v>
          </cell>
          <cell r="K133">
            <v>3119.01</v>
          </cell>
          <cell r="L133">
            <v>4002.39</v>
          </cell>
        </row>
        <row r="134">
          <cell r="A134">
            <v>359</v>
          </cell>
          <cell r="B134" t="str">
            <v>37.5 Hours</v>
          </cell>
          <cell r="C134">
            <v>19.29</v>
          </cell>
          <cell r="D134">
            <v>20.28</v>
          </cell>
          <cell r="E134">
            <v>21.31</v>
          </cell>
          <cell r="F134">
            <v>22.4</v>
          </cell>
          <cell r="G134">
            <v>23.55</v>
          </cell>
          <cell r="H134">
            <v>24.75</v>
          </cell>
          <cell r="I134">
            <v>1446.74</v>
          </cell>
          <cell r="J134">
            <v>1856.49</v>
          </cell>
          <cell r="K134">
            <v>3134.6</v>
          </cell>
          <cell r="L134">
            <v>4022.4</v>
          </cell>
        </row>
        <row r="135">
          <cell r="A135">
            <v>360</v>
          </cell>
          <cell r="B135" t="str">
            <v>37.5 Hours</v>
          </cell>
          <cell r="C135">
            <v>19.39</v>
          </cell>
          <cell r="D135">
            <v>20.38</v>
          </cell>
          <cell r="E135">
            <v>21.42</v>
          </cell>
          <cell r="F135">
            <v>22.52</v>
          </cell>
          <cell r="G135">
            <v>23.67</v>
          </cell>
          <cell r="H135">
            <v>24.88</v>
          </cell>
          <cell r="I135">
            <v>1453.97</v>
          </cell>
          <cell r="J135">
            <v>1865.78</v>
          </cell>
          <cell r="K135">
            <v>3150.27</v>
          </cell>
          <cell r="L135">
            <v>4042.51</v>
          </cell>
        </row>
        <row r="136">
          <cell r="A136">
            <v>361</v>
          </cell>
          <cell r="B136" t="str">
            <v>37.5 Hours</v>
          </cell>
          <cell r="C136">
            <v>19.48</v>
          </cell>
          <cell r="D136">
            <v>20.48</v>
          </cell>
          <cell r="E136">
            <v>21.53</v>
          </cell>
          <cell r="F136">
            <v>22.63</v>
          </cell>
          <cell r="G136">
            <v>23.79</v>
          </cell>
          <cell r="H136">
            <v>25</v>
          </cell>
          <cell r="I136">
            <v>1461.24</v>
          </cell>
          <cell r="J136">
            <v>1875.1</v>
          </cell>
          <cell r="K136">
            <v>3166.03</v>
          </cell>
          <cell r="L136">
            <v>4062.73</v>
          </cell>
        </row>
        <row r="137">
          <cell r="A137">
            <v>362</v>
          </cell>
          <cell r="B137" t="str">
            <v>37.5 Hours</v>
          </cell>
          <cell r="C137">
            <v>19.579999999999998</v>
          </cell>
          <cell r="D137">
            <v>20.58</v>
          </cell>
          <cell r="E137">
            <v>21.63</v>
          </cell>
          <cell r="F137">
            <v>22.74</v>
          </cell>
          <cell r="G137">
            <v>23.9</v>
          </cell>
          <cell r="H137">
            <v>25.13</v>
          </cell>
          <cell r="I137">
            <v>1468.55</v>
          </cell>
          <cell r="J137">
            <v>1884.48</v>
          </cell>
          <cell r="K137">
            <v>3181.86</v>
          </cell>
          <cell r="L137">
            <v>4083.04</v>
          </cell>
        </row>
        <row r="138">
          <cell r="A138">
            <v>363</v>
          </cell>
          <cell r="B138" t="str">
            <v>37.5 Hours</v>
          </cell>
          <cell r="C138">
            <v>19.68</v>
          </cell>
          <cell r="D138">
            <v>20.68</v>
          </cell>
          <cell r="E138">
            <v>21.74</v>
          </cell>
          <cell r="F138">
            <v>22.85</v>
          </cell>
          <cell r="G138">
            <v>24.02</v>
          </cell>
          <cell r="H138">
            <v>25.25</v>
          </cell>
          <cell r="I138">
            <v>1475.89</v>
          </cell>
          <cell r="J138">
            <v>1893.9</v>
          </cell>
          <cell r="K138">
            <v>3197.77</v>
          </cell>
          <cell r="L138">
            <v>4103.45</v>
          </cell>
        </row>
        <row r="139">
          <cell r="A139">
            <v>364</v>
          </cell>
          <cell r="B139" t="str">
            <v>37.5 Hours</v>
          </cell>
          <cell r="C139">
            <v>19.78</v>
          </cell>
          <cell r="D139">
            <v>20.79</v>
          </cell>
          <cell r="E139">
            <v>21.85</v>
          </cell>
          <cell r="F139">
            <v>22.97</v>
          </cell>
          <cell r="G139">
            <v>24.14</v>
          </cell>
          <cell r="H139">
            <v>25.38</v>
          </cell>
          <cell r="I139">
            <v>1483.27</v>
          </cell>
          <cell r="J139">
            <v>1903.37</v>
          </cell>
          <cell r="K139">
            <v>3213.75</v>
          </cell>
          <cell r="L139">
            <v>4123.97</v>
          </cell>
        </row>
        <row r="140">
          <cell r="A140">
            <v>365</v>
          </cell>
          <cell r="B140" t="str">
            <v>37.5 Hours</v>
          </cell>
          <cell r="C140">
            <v>19.88</v>
          </cell>
          <cell r="D140">
            <v>20.89</v>
          </cell>
          <cell r="E140">
            <v>21.96</v>
          </cell>
          <cell r="F140">
            <v>23.08</v>
          </cell>
          <cell r="G140">
            <v>24.26</v>
          </cell>
          <cell r="H140">
            <v>25.51</v>
          </cell>
          <cell r="I140">
            <v>1490.69</v>
          </cell>
          <cell r="J140">
            <v>1912.89</v>
          </cell>
          <cell r="K140">
            <v>3229.82</v>
          </cell>
          <cell r="L140">
            <v>4144.59</v>
          </cell>
        </row>
        <row r="141">
          <cell r="A141">
            <v>366</v>
          </cell>
          <cell r="B141" t="str">
            <v>37.5 Hours</v>
          </cell>
          <cell r="C141">
            <v>19.98</v>
          </cell>
          <cell r="D141">
            <v>21</v>
          </cell>
          <cell r="E141">
            <v>22.07</v>
          </cell>
          <cell r="F141">
            <v>23.2</v>
          </cell>
          <cell r="G141">
            <v>24.39</v>
          </cell>
          <cell r="H141">
            <v>25.63</v>
          </cell>
          <cell r="I141">
            <v>1498.14</v>
          </cell>
          <cell r="J141">
            <v>1922.45</v>
          </cell>
          <cell r="K141">
            <v>3245.97</v>
          </cell>
          <cell r="L141">
            <v>4165.3100000000004</v>
          </cell>
        </row>
        <row r="142">
          <cell r="A142">
            <v>367</v>
          </cell>
          <cell r="B142" t="str">
            <v>37.5 Hours</v>
          </cell>
          <cell r="C142">
            <v>20.079999999999998</v>
          </cell>
          <cell r="D142">
            <v>21.1</v>
          </cell>
          <cell r="E142">
            <v>22.18</v>
          </cell>
          <cell r="F142">
            <v>23.32</v>
          </cell>
          <cell r="G142">
            <v>24.51</v>
          </cell>
          <cell r="H142">
            <v>25.76</v>
          </cell>
          <cell r="I142">
            <v>1505.63</v>
          </cell>
          <cell r="J142">
            <v>1932.07</v>
          </cell>
          <cell r="K142">
            <v>3262.2</v>
          </cell>
          <cell r="L142">
            <v>4186.1400000000003</v>
          </cell>
        </row>
        <row r="143">
          <cell r="A143">
            <v>368</v>
          </cell>
          <cell r="B143" t="str">
            <v>37.5 Hours</v>
          </cell>
          <cell r="C143">
            <v>20.18</v>
          </cell>
          <cell r="D143">
            <v>21.21</v>
          </cell>
          <cell r="E143">
            <v>22.29</v>
          </cell>
          <cell r="F143">
            <v>23.43</v>
          </cell>
          <cell r="G143">
            <v>24.63</v>
          </cell>
          <cell r="H143">
            <v>25.89</v>
          </cell>
          <cell r="I143">
            <v>1513.16</v>
          </cell>
          <cell r="J143">
            <v>1941.73</v>
          </cell>
          <cell r="K143">
            <v>3278.51</v>
          </cell>
          <cell r="L143">
            <v>4207.07</v>
          </cell>
        </row>
        <row r="144">
          <cell r="A144">
            <v>369</v>
          </cell>
          <cell r="B144" t="str">
            <v>37.5 Hours</v>
          </cell>
          <cell r="C144">
            <v>20.28</v>
          </cell>
          <cell r="D144">
            <v>21.31</v>
          </cell>
          <cell r="E144">
            <v>22.4</v>
          </cell>
          <cell r="F144">
            <v>23.55</v>
          </cell>
          <cell r="G144">
            <v>24.75</v>
          </cell>
          <cell r="H144">
            <v>26.02</v>
          </cell>
          <cell r="I144">
            <v>1520.73</v>
          </cell>
          <cell r="J144">
            <v>1951.43</v>
          </cell>
          <cell r="K144">
            <v>3294.91</v>
          </cell>
          <cell r="L144">
            <v>4228.1099999999997</v>
          </cell>
        </row>
        <row r="145">
          <cell r="A145">
            <v>370</v>
          </cell>
          <cell r="B145" t="str">
            <v>37.5 Hours</v>
          </cell>
          <cell r="C145">
            <v>20.38</v>
          </cell>
          <cell r="D145">
            <v>21.42</v>
          </cell>
          <cell r="E145">
            <v>22.52</v>
          </cell>
          <cell r="F145">
            <v>23.67</v>
          </cell>
          <cell r="G145">
            <v>24.88</v>
          </cell>
          <cell r="H145">
            <v>26.15</v>
          </cell>
          <cell r="I145">
            <v>1528.33</v>
          </cell>
          <cell r="J145">
            <v>1961.19</v>
          </cell>
          <cell r="K145">
            <v>3311.38</v>
          </cell>
          <cell r="L145">
            <v>4249.25</v>
          </cell>
        </row>
        <row r="146">
          <cell r="A146">
            <v>371</v>
          </cell>
          <cell r="B146" t="str">
            <v>37.5 Hours</v>
          </cell>
          <cell r="C146">
            <v>20.48</v>
          </cell>
          <cell r="D146">
            <v>21.53</v>
          </cell>
          <cell r="E146">
            <v>22.63</v>
          </cell>
          <cell r="F146">
            <v>23.79</v>
          </cell>
          <cell r="G146">
            <v>25</v>
          </cell>
          <cell r="H146">
            <v>26.28</v>
          </cell>
          <cell r="I146">
            <v>1535.97</v>
          </cell>
          <cell r="J146">
            <v>1971</v>
          </cell>
          <cell r="K146">
            <v>3327.94</v>
          </cell>
          <cell r="L146">
            <v>4270.49</v>
          </cell>
        </row>
        <row r="147">
          <cell r="A147">
            <v>372</v>
          </cell>
          <cell r="B147" t="str">
            <v>37.5 Hours</v>
          </cell>
          <cell r="C147">
            <v>20.58</v>
          </cell>
          <cell r="D147">
            <v>21.63</v>
          </cell>
          <cell r="E147">
            <v>22.74</v>
          </cell>
          <cell r="F147">
            <v>23.9</v>
          </cell>
          <cell r="G147">
            <v>25.13</v>
          </cell>
          <cell r="H147">
            <v>26.41</v>
          </cell>
          <cell r="I147">
            <v>1543.65</v>
          </cell>
          <cell r="J147">
            <v>1980.85</v>
          </cell>
          <cell r="K147">
            <v>3344.58</v>
          </cell>
          <cell r="L147">
            <v>4291.8500000000004</v>
          </cell>
        </row>
        <row r="148">
          <cell r="A148">
            <v>373</v>
          </cell>
          <cell r="B148" t="str">
            <v>37.5 Hours</v>
          </cell>
          <cell r="C148">
            <v>20.68</v>
          </cell>
          <cell r="D148">
            <v>21.74</v>
          </cell>
          <cell r="E148">
            <v>22.85</v>
          </cell>
          <cell r="F148">
            <v>24.02</v>
          </cell>
          <cell r="G148">
            <v>25.25</v>
          </cell>
          <cell r="H148">
            <v>26.54</v>
          </cell>
          <cell r="I148">
            <v>1551.37</v>
          </cell>
          <cell r="J148">
            <v>1990.76</v>
          </cell>
          <cell r="K148">
            <v>3361.3</v>
          </cell>
          <cell r="L148">
            <v>4313.3100000000004</v>
          </cell>
        </row>
        <row r="149">
          <cell r="A149">
            <v>374</v>
          </cell>
          <cell r="B149" t="str">
            <v>37.5 Hours</v>
          </cell>
          <cell r="C149">
            <v>20.79</v>
          </cell>
          <cell r="D149">
            <v>21.85</v>
          </cell>
          <cell r="E149">
            <v>22.97</v>
          </cell>
          <cell r="F149">
            <v>24.14</v>
          </cell>
          <cell r="G149">
            <v>25.38</v>
          </cell>
          <cell r="H149">
            <v>26.68</v>
          </cell>
          <cell r="I149">
            <v>1559.13</v>
          </cell>
          <cell r="J149">
            <v>2000.71</v>
          </cell>
          <cell r="K149">
            <v>3378.11</v>
          </cell>
          <cell r="L149">
            <v>4334.87</v>
          </cell>
        </row>
        <row r="150">
          <cell r="A150">
            <v>375</v>
          </cell>
          <cell r="B150" t="str">
            <v>37.5 Hours</v>
          </cell>
          <cell r="C150">
            <v>20.89</v>
          </cell>
          <cell r="D150">
            <v>21.96</v>
          </cell>
          <cell r="E150">
            <v>23.08</v>
          </cell>
          <cell r="F150">
            <v>24.26</v>
          </cell>
          <cell r="G150">
            <v>25.51</v>
          </cell>
          <cell r="H150">
            <v>26.81</v>
          </cell>
          <cell r="I150">
            <v>1566.92</v>
          </cell>
          <cell r="J150">
            <v>2010.71</v>
          </cell>
          <cell r="K150">
            <v>3395</v>
          </cell>
          <cell r="L150">
            <v>4356.55</v>
          </cell>
        </row>
        <row r="151">
          <cell r="A151">
            <v>376</v>
          </cell>
          <cell r="B151" t="str">
            <v>37.5 Hours</v>
          </cell>
          <cell r="C151">
            <v>21</v>
          </cell>
          <cell r="D151">
            <v>22.07</v>
          </cell>
          <cell r="E151">
            <v>23.2</v>
          </cell>
          <cell r="F151">
            <v>24.39</v>
          </cell>
          <cell r="G151">
            <v>25.63</v>
          </cell>
          <cell r="H151">
            <v>26.94</v>
          </cell>
          <cell r="I151">
            <v>1574.76</v>
          </cell>
          <cell r="J151">
            <v>2020.77</v>
          </cell>
          <cell r="K151">
            <v>3411.97</v>
          </cell>
          <cell r="L151">
            <v>4378.33</v>
          </cell>
        </row>
        <row r="152">
          <cell r="A152">
            <v>377</v>
          </cell>
          <cell r="B152" t="str">
            <v>37.5 Hours</v>
          </cell>
          <cell r="C152">
            <v>21.1</v>
          </cell>
          <cell r="D152">
            <v>22.18</v>
          </cell>
          <cell r="E152">
            <v>23.32</v>
          </cell>
          <cell r="F152">
            <v>24.51</v>
          </cell>
          <cell r="G152">
            <v>25.76</v>
          </cell>
          <cell r="H152">
            <v>27.08</v>
          </cell>
          <cell r="I152">
            <v>1582.63</v>
          </cell>
          <cell r="J152">
            <v>2030.87</v>
          </cell>
          <cell r="K152">
            <v>3429.03</v>
          </cell>
          <cell r="L152">
            <v>4400.22</v>
          </cell>
        </row>
        <row r="153">
          <cell r="A153">
            <v>378</v>
          </cell>
          <cell r="B153" t="str">
            <v>37.5 Hours</v>
          </cell>
          <cell r="C153">
            <v>21.21</v>
          </cell>
          <cell r="D153">
            <v>22.29</v>
          </cell>
          <cell r="E153">
            <v>23.43</v>
          </cell>
          <cell r="F153">
            <v>24.63</v>
          </cell>
          <cell r="G153">
            <v>25.89</v>
          </cell>
          <cell r="H153">
            <v>27.21</v>
          </cell>
          <cell r="I153">
            <v>1590.54</v>
          </cell>
          <cell r="J153">
            <v>2041.03</v>
          </cell>
          <cell r="K153">
            <v>3446.18</v>
          </cell>
          <cell r="L153">
            <v>4422.22</v>
          </cell>
        </row>
        <row r="154">
          <cell r="A154">
            <v>379</v>
          </cell>
          <cell r="B154" t="str">
            <v>37.5 Hours</v>
          </cell>
          <cell r="C154">
            <v>21.31</v>
          </cell>
          <cell r="D154">
            <v>22.4</v>
          </cell>
          <cell r="E154">
            <v>23.55</v>
          </cell>
          <cell r="F154">
            <v>24.75</v>
          </cell>
          <cell r="G154">
            <v>26.02</v>
          </cell>
          <cell r="H154">
            <v>27.35</v>
          </cell>
          <cell r="I154">
            <v>1598.5</v>
          </cell>
          <cell r="J154">
            <v>2051.23</v>
          </cell>
          <cell r="K154">
            <v>3463.41</v>
          </cell>
          <cell r="L154">
            <v>4444.33</v>
          </cell>
        </row>
        <row r="155">
          <cell r="A155">
            <v>380</v>
          </cell>
          <cell r="B155" t="str">
            <v>37.5 Hours</v>
          </cell>
          <cell r="C155">
            <v>21.42</v>
          </cell>
          <cell r="D155">
            <v>22.52</v>
          </cell>
          <cell r="E155">
            <v>23.67</v>
          </cell>
          <cell r="F155">
            <v>24.88</v>
          </cell>
          <cell r="G155">
            <v>26.15</v>
          </cell>
          <cell r="H155">
            <v>27.49</v>
          </cell>
          <cell r="I155">
            <v>1606.49</v>
          </cell>
          <cell r="J155">
            <v>2061.4899999999998</v>
          </cell>
          <cell r="K155">
            <v>3480.72</v>
          </cell>
          <cell r="L155">
            <v>4466.5600000000004</v>
          </cell>
        </row>
        <row r="156">
          <cell r="A156">
            <v>381</v>
          </cell>
          <cell r="B156" t="str">
            <v>37.5 Hours</v>
          </cell>
          <cell r="C156">
            <v>21.53</v>
          </cell>
          <cell r="D156">
            <v>22.63</v>
          </cell>
          <cell r="E156">
            <v>23.79</v>
          </cell>
          <cell r="F156">
            <v>25</v>
          </cell>
          <cell r="G156">
            <v>26.28</v>
          </cell>
          <cell r="H156">
            <v>27.62</v>
          </cell>
          <cell r="I156">
            <v>1614.52</v>
          </cell>
          <cell r="J156">
            <v>2071.79</v>
          </cell>
          <cell r="K156">
            <v>3498.13</v>
          </cell>
          <cell r="L156">
            <v>4488.8900000000003</v>
          </cell>
        </row>
        <row r="157">
          <cell r="A157">
            <v>382</v>
          </cell>
          <cell r="B157" t="str">
            <v>37.5 Hours</v>
          </cell>
          <cell r="C157">
            <v>21.63</v>
          </cell>
          <cell r="D157">
            <v>22.74</v>
          </cell>
          <cell r="E157">
            <v>23.9</v>
          </cell>
          <cell r="F157">
            <v>25.13</v>
          </cell>
          <cell r="G157">
            <v>26.41</v>
          </cell>
          <cell r="H157">
            <v>27.76</v>
          </cell>
          <cell r="I157">
            <v>1622.59</v>
          </cell>
          <cell r="J157">
            <v>2082.15</v>
          </cell>
          <cell r="K157">
            <v>3515.62</v>
          </cell>
          <cell r="L157">
            <v>4511.33</v>
          </cell>
        </row>
        <row r="158">
          <cell r="A158">
            <v>383</v>
          </cell>
          <cell r="B158" t="str">
            <v>37.5 Hours</v>
          </cell>
          <cell r="C158">
            <v>21.74</v>
          </cell>
          <cell r="D158">
            <v>22.85</v>
          </cell>
          <cell r="E158">
            <v>24.02</v>
          </cell>
          <cell r="F158">
            <v>25.25</v>
          </cell>
          <cell r="G158">
            <v>26.54</v>
          </cell>
          <cell r="H158">
            <v>27.9</v>
          </cell>
          <cell r="I158">
            <v>1630.71</v>
          </cell>
          <cell r="J158">
            <v>2092.56</v>
          </cell>
          <cell r="K158">
            <v>3533.2</v>
          </cell>
          <cell r="L158">
            <v>4533.8900000000003</v>
          </cell>
        </row>
        <row r="159">
          <cell r="A159">
            <v>384</v>
          </cell>
          <cell r="B159" t="str">
            <v>37.5 Hours</v>
          </cell>
          <cell r="C159">
            <v>21.85</v>
          </cell>
          <cell r="D159">
            <v>22.97</v>
          </cell>
          <cell r="E159">
            <v>24.14</v>
          </cell>
          <cell r="F159">
            <v>25.38</v>
          </cell>
          <cell r="G159">
            <v>26.68</v>
          </cell>
          <cell r="H159">
            <v>28.04</v>
          </cell>
          <cell r="I159">
            <v>1638.86</v>
          </cell>
          <cell r="J159">
            <v>2103.0300000000002</v>
          </cell>
          <cell r="K159">
            <v>3550.86</v>
          </cell>
          <cell r="L159">
            <v>4556.5600000000004</v>
          </cell>
        </row>
        <row r="160">
          <cell r="A160">
            <v>385</v>
          </cell>
          <cell r="B160" t="str">
            <v>37.5 Hours</v>
          </cell>
          <cell r="C160">
            <v>21.96</v>
          </cell>
          <cell r="D160">
            <v>23.08</v>
          </cell>
          <cell r="E160">
            <v>24.26</v>
          </cell>
          <cell r="F160">
            <v>25.51</v>
          </cell>
          <cell r="G160">
            <v>26.81</v>
          </cell>
          <cell r="H160">
            <v>28.18</v>
          </cell>
          <cell r="I160">
            <v>1647.05</v>
          </cell>
          <cell r="J160">
            <v>2113.54</v>
          </cell>
          <cell r="K160">
            <v>3568.62</v>
          </cell>
          <cell r="L160">
            <v>4579.34</v>
          </cell>
        </row>
        <row r="161">
          <cell r="A161">
            <v>386</v>
          </cell>
          <cell r="B161" t="str">
            <v>37.5 Hours</v>
          </cell>
          <cell r="C161">
            <v>22.07</v>
          </cell>
          <cell r="D161">
            <v>23.2</v>
          </cell>
          <cell r="E161">
            <v>24.39</v>
          </cell>
          <cell r="F161">
            <v>25.63</v>
          </cell>
          <cell r="G161">
            <v>26.94</v>
          </cell>
          <cell r="H161">
            <v>28.32</v>
          </cell>
          <cell r="I161">
            <v>1655.29</v>
          </cell>
          <cell r="J161">
            <v>2124.11</v>
          </cell>
          <cell r="K161">
            <v>3586.46</v>
          </cell>
          <cell r="L161">
            <v>4602.24</v>
          </cell>
        </row>
        <row r="162">
          <cell r="A162">
            <v>387</v>
          </cell>
          <cell r="B162" t="str">
            <v>37.5 Hours</v>
          </cell>
          <cell r="C162">
            <v>22.18</v>
          </cell>
          <cell r="D162">
            <v>23.32</v>
          </cell>
          <cell r="E162">
            <v>24.51</v>
          </cell>
          <cell r="F162">
            <v>25.76</v>
          </cell>
          <cell r="G162">
            <v>27.08</v>
          </cell>
          <cell r="H162">
            <v>28.46</v>
          </cell>
          <cell r="I162">
            <v>1663.57</v>
          </cell>
          <cell r="J162">
            <v>2134.73</v>
          </cell>
          <cell r="K162">
            <v>3604.39</v>
          </cell>
          <cell r="L162">
            <v>4625.25</v>
          </cell>
        </row>
        <row r="163">
          <cell r="A163">
            <v>388</v>
          </cell>
          <cell r="B163" t="str">
            <v>37.5 Hours</v>
          </cell>
          <cell r="C163">
            <v>22.29</v>
          </cell>
          <cell r="D163">
            <v>23.43</v>
          </cell>
          <cell r="E163">
            <v>24.63</v>
          </cell>
          <cell r="F163">
            <v>25.89</v>
          </cell>
          <cell r="G163">
            <v>27.21</v>
          </cell>
          <cell r="H163">
            <v>28.61</v>
          </cell>
          <cell r="I163">
            <v>1671.88</v>
          </cell>
          <cell r="J163">
            <v>2145.4</v>
          </cell>
          <cell r="K163">
            <v>3622.41</v>
          </cell>
          <cell r="L163">
            <v>4648.38</v>
          </cell>
        </row>
        <row r="164">
          <cell r="A164">
            <v>389</v>
          </cell>
          <cell r="B164" t="str">
            <v>37.5 Hours</v>
          </cell>
          <cell r="C164">
            <v>22.4</v>
          </cell>
          <cell r="D164">
            <v>23.55</v>
          </cell>
          <cell r="E164">
            <v>24.75</v>
          </cell>
          <cell r="F164">
            <v>26.02</v>
          </cell>
          <cell r="G164">
            <v>27.35</v>
          </cell>
          <cell r="H164">
            <v>28.75</v>
          </cell>
          <cell r="I164">
            <v>1680.24</v>
          </cell>
          <cell r="J164">
            <v>2156.13</v>
          </cell>
          <cell r="K164">
            <v>3640.53</v>
          </cell>
          <cell r="L164">
            <v>4671.62</v>
          </cell>
        </row>
        <row r="165">
          <cell r="A165">
            <v>390</v>
          </cell>
          <cell r="B165" t="str">
            <v>37.5 Hours</v>
          </cell>
          <cell r="C165">
            <v>22.52</v>
          </cell>
          <cell r="D165">
            <v>23.67</v>
          </cell>
          <cell r="E165">
            <v>24.88</v>
          </cell>
          <cell r="F165">
            <v>26.15</v>
          </cell>
          <cell r="G165">
            <v>27.49</v>
          </cell>
          <cell r="H165">
            <v>28.89</v>
          </cell>
          <cell r="I165">
            <v>1688.64</v>
          </cell>
          <cell r="J165">
            <v>2166.91</v>
          </cell>
          <cell r="K165">
            <v>3658.73</v>
          </cell>
          <cell r="L165">
            <v>4694.9799999999996</v>
          </cell>
        </row>
        <row r="166">
          <cell r="A166">
            <v>391</v>
          </cell>
          <cell r="B166" t="str">
            <v>37.5 Hours</v>
          </cell>
          <cell r="C166">
            <v>22.63</v>
          </cell>
          <cell r="D166">
            <v>23.79</v>
          </cell>
          <cell r="E166">
            <v>25</v>
          </cell>
          <cell r="F166">
            <v>26.28</v>
          </cell>
          <cell r="G166">
            <v>27.62</v>
          </cell>
          <cell r="H166">
            <v>29.04</v>
          </cell>
          <cell r="I166">
            <v>1697.09</v>
          </cell>
          <cell r="J166">
            <v>2177.75</v>
          </cell>
          <cell r="K166">
            <v>3677.02</v>
          </cell>
          <cell r="L166">
            <v>4718.45</v>
          </cell>
        </row>
        <row r="167">
          <cell r="A167">
            <v>392</v>
          </cell>
          <cell r="B167" t="str">
            <v>37.5 Hours</v>
          </cell>
          <cell r="C167">
            <v>22.74</v>
          </cell>
          <cell r="D167">
            <v>23.9</v>
          </cell>
          <cell r="E167">
            <v>25.13</v>
          </cell>
          <cell r="F167">
            <v>26.41</v>
          </cell>
          <cell r="G167">
            <v>27.76</v>
          </cell>
          <cell r="H167">
            <v>29.18</v>
          </cell>
          <cell r="I167">
            <v>1705.57</v>
          </cell>
          <cell r="J167">
            <v>2188.63</v>
          </cell>
          <cell r="K167">
            <v>3695.41</v>
          </cell>
          <cell r="L167">
            <v>4742.04</v>
          </cell>
        </row>
        <row r="168">
          <cell r="A168">
            <v>393</v>
          </cell>
          <cell r="B168" t="str">
            <v>37.5 Hours</v>
          </cell>
          <cell r="C168">
            <v>22.85</v>
          </cell>
          <cell r="D168">
            <v>24.02</v>
          </cell>
          <cell r="E168">
            <v>25.25</v>
          </cell>
          <cell r="F168">
            <v>26.54</v>
          </cell>
          <cell r="G168">
            <v>27.9</v>
          </cell>
          <cell r="H168">
            <v>29.33</v>
          </cell>
          <cell r="I168">
            <v>1714.1</v>
          </cell>
          <cell r="J168">
            <v>2199.58</v>
          </cell>
          <cell r="K168">
            <v>3713.88</v>
          </cell>
          <cell r="L168">
            <v>4765.75</v>
          </cell>
        </row>
        <row r="169">
          <cell r="A169">
            <v>394</v>
          </cell>
          <cell r="B169" t="str">
            <v>37.5 Hours</v>
          </cell>
          <cell r="C169">
            <v>22.97</v>
          </cell>
          <cell r="D169">
            <v>24.14</v>
          </cell>
          <cell r="E169">
            <v>25.38</v>
          </cell>
          <cell r="F169">
            <v>26.68</v>
          </cell>
          <cell r="G169">
            <v>28.04</v>
          </cell>
          <cell r="H169">
            <v>29.47</v>
          </cell>
          <cell r="I169">
            <v>1722.67</v>
          </cell>
          <cell r="J169">
            <v>2210.58</v>
          </cell>
          <cell r="K169">
            <v>3732.45</v>
          </cell>
          <cell r="L169">
            <v>4789.58</v>
          </cell>
        </row>
        <row r="170">
          <cell r="A170">
            <v>395</v>
          </cell>
          <cell r="B170" t="str">
            <v>37.5 Hours</v>
          </cell>
          <cell r="C170">
            <v>23.08</v>
          </cell>
          <cell r="D170">
            <v>24.26</v>
          </cell>
          <cell r="E170">
            <v>25.51</v>
          </cell>
          <cell r="F170">
            <v>26.81</v>
          </cell>
          <cell r="G170">
            <v>28.18</v>
          </cell>
          <cell r="H170">
            <v>29.62</v>
          </cell>
          <cell r="I170">
            <v>1731.28</v>
          </cell>
          <cell r="J170">
            <v>2221.63</v>
          </cell>
          <cell r="K170">
            <v>3751.12</v>
          </cell>
          <cell r="L170">
            <v>4813.53</v>
          </cell>
        </row>
        <row r="171">
          <cell r="A171">
            <v>396</v>
          </cell>
          <cell r="B171" t="str">
            <v>37.5 Hours</v>
          </cell>
          <cell r="C171">
            <v>23.2</v>
          </cell>
          <cell r="D171">
            <v>24.39</v>
          </cell>
          <cell r="E171">
            <v>25.63</v>
          </cell>
          <cell r="F171">
            <v>26.94</v>
          </cell>
          <cell r="G171">
            <v>28.32</v>
          </cell>
          <cell r="H171">
            <v>29.77</v>
          </cell>
          <cell r="I171">
            <v>1739.94</v>
          </cell>
          <cell r="J171">
            <v>2232.7399999999998</v>
          </cell>
          <cell r="K171">
            <v>3769.87</v>
          </cell>
          <cell r="L171">
            <v>4837.6000000000004</v>
          </cell>
        </row>
        <row r="172">
          <cell r="A172">
            <v>397</v>
          </cell>
          <cell r="B172" t="str">
            <v>37.5 Hours</v>
          </cell>
          <cell r="C172">
            <v>23.32</v>
          </cell>
          <cell r="D172">
            <v>24.51</v>
          </cell>
          <cell r="E172">
            <v>25.76</v>
          </cell>
          <cell r="F172">
            <v>27.08</v>
          </cell>
          <cell r="G172">
            <v>28.46</v>
          </cell>
          <cell r="H172">
            <v>29.92</v>
          </cell>
          <cell r="I172">
            <v>1748.64</v>
          </cell>
          <cell r="J172">
            <v>2243.9</v>
          </cell>
          <cell r="K172">
            <v>3788.72</v>
          </cell>
          <cell r="L172">
            <v>4861.78</v>
          </cell>
        </row>
        <row r="173">
          <cell r="A173">
            <v>398</v>
          </cell>
          <cell r="B173" t="str">
            <v>37.5 Hours</v>
          </cell>
          <cell r="C173">
            <v>23.43</v>
          </cell>
          <cell r="D173">
            <v>24.63</v>
          </cell>
          <cell r="E173">
            <v>25.89</v>
          </cell>
          <cell r="F173">
            <v>27.21</v>
          </cell>
          <cell r="G173">
            <v>28.61</v>
          </cell>
          <cell r="H173">
            <v>30.07</v>
          </cell>
          <cell r="I173">
            <v>1757.38</v>
          </cell>
          <cell r="J173">
            <v>2255.12</v>
          </cell>
          <cell r="K173">
            <v>3807.66</v>
          </cell>
          <cell r="L173">
            <v>4886.09</v>
          </cell>
        </row>
        <row r="174">
          <cell r="A174">
            <v>399</v>
          </cell>
          <cell r="B174" t="str">
            <v>37.5 Hours</v>
          </cell>
          <cell r="C174">
            <v>23.55</v>
          </cell>
          <cell r="D174">
            <v>24.75</v>
          </cell>
          <cell r="E174">
            <v>26.02</v>
          </cell>
          <cell r="F174">
            <v>27.35</v>
          </cell>
          <cell r="G174">
            <v>28.75</v>
          </cell>
          <cell r="H174">
            <v>30.22</v>
          </cell>
          <cell r="I174">
            <v>1766.17</v>
          </cell>
          <cell r="J174">
            <v>2266.4</v>
          </cell>
          <cell r="K174">
            <v>3826.7</v>
          </cell>
          <cell r="L174">
            <v>4910.5200000000004</v>
          </cell>
        </row>
        <row r="175">
          <cell r="A175">
            <v>400</v>
          </cell>
          <cell r="B175" t="str">
            <v>37.5 Hours</v>
          </cell>
          <cell r="C175">
            <v>23.67</v>
          </cell>
          <cell r="D175">
            <v>24.88</v>
          </cell>
          <cell r="E175">
            <v>26.15</v>
          </cell>
          <cell r="F175">
            <v>27.49</v>
          </cell>
          <cell r="G175">
            <v>28.89</v>
          </cell>
          <cell r="H175">
            <v>30.37</v>
          </cell>
          <cell r="I175">
            <v>1775</v>
          </cell>
          <cell r="J175">
            <v>2277.73</v>
          </cell>
          <cell r="K175">
            <v>3845.84</v>
          </cell>
          <cell r="L175">
            <v>4935.08</v>
          </cell>
        </row>
        <row r="176">
          <cell r="A176">
            <v>401</v>
          </cell>
          <cell r="B176" t="str">
            <v>37.5 Hours</v>
          </cell>
          <cell r="C176">
            <v>23.79</v>
          </cell>
          <cell r="D176">
            <v>25</v>
          </cell>
          <cell r="E176">
            <v>26.28</v>
          </cell>
          <cell r="F176">
            <v>27.62</v>
          </cell>
          <cell r="G176">
            <v>29.04</v>
          </cell>
          <cell r="H176">
            <v>30.52</v>
          </cell>
          <cell r="I176">
            <v>1783.88</v>
          </cell>
          <cell r="J176">
            <v>2289.12</v>
          </cell>
          <cell r="K176">
            <v>3865.07</v>
          </cell>
          <cell r="L176">
            <v>4959.75</v>
          </cell>
        </row>
        <row r="177">
          <cell r="A177">
            <v>402</v>
          </cell>
          <cell r="B177" t="str">
            <v>37.5 Hours</v>
          </cell>
          <cell r="C177">
            <v>23.9</v>
          </cell>
          <cell r="D177">
            <v>25.13</v>
          </cell>
          <cell r="E177">
            <v>26.41</v>
          </cell>
          <cell r="F177">
            <v>27.76</v>
          </cell>
          <cell r="G177">
            <v>29.18</v>
          </cell>
          <cell r="H177">
            <v>30.67</v>
          </cell>
          <cell r="I177">
            <v>1792.8</v>
          </cell>
          <cell r="J177">
            <v>2300.56</v>
          </cell>
          <cell r="K177">
            <v>3884.39</v>
          </cell>
          <cell r="L177">
            <v>4984.55</v>
          </cell>
        </row>
        <row r="178">
          <cell r="A178">
            <v>403</v>
          </cell>
          <cell r="B178" t="str">
            <v>37.5 Hours</v>
          </cell>
          <cell r="C178">
            <v>24.02</v>
          </cell>
          <cell r="D178">
            <v>25.25</v>
          </cell>
          <cell r="E178">
            <v>26.54</v>
          </cell>
          <cell r="F178">
            <v>27.9</v>
          </cell>
          <cell r="G178">
            <v>29.33</v>
          </cell>
          <cell r="H178">
            <v>30.83</v>
          </cell>
          <cell r="I178">
            <v>1801.76</v>
          </cell>
          <cell r="J178">
            <v>2312.06</v>
          </cell>
          <cell r="K178">
            <v>3903.81</v>
          </cell>
          <cell r="L178">
            <v>5009.47</v>
          </cell>
        </row>
        <row r="179">
          <cell r="A179">
            <v>404</v>
          </cell>
          <cell r="B179" t="str">
            <v>37.5 Hours</v>
          </cell>
          <cell r="C179">
            <v>24.14</v>
          </cell>
          <cell r="D179">
            <v>25.38</v>
          </cell>
          <cell r="E179">
            <v>26.68</v>
          </cell>
          <cell r="F179">
            <v>28.04</v>
          </cell>
          <cell r="G179">
            <v>29.47</v>
          </cell>
          <cell r="H179">
            <v>30.98</v>
          </cell>
          <cell r="I179">
            <v>1810.77</v>
          </cell>
          <cell r="J179">
            <v>2323.63</v>
          </cell>
          <cell r="K179">
            <v>3923.33</v>
          </cell>
          <cell r="L179">
            <v>5034.5200000000004</v>
          </cell>
        </row>
        <row r="180">
          <cell r="A180">
            <v>405</v>
          </cell>
          <cell r="B180" t="str">
            <v>37.5 Hours</v>
          </cell>
          <cell r="C180">
            <v>24.26</v>
          </cell>
          <cell r="D180">
            <v>25.51</v>
          </cell>
          <cell r="E180">
            <v>26.81</v>
          </cell>
          <cell r="F180">
            <v>28.18</v>
          </cell>
          <cell r="G180">
            <v>29.62</v>
          </cell>
          <cell r="H180">
            <v>31.14</v>
          </cell>
          <cell r="I180">
            <v>1819.82</v>
          </cell>
          <cell r="J180">
            <v>2335.2399999999998</v>
          </cell>
          <cell r="K180">
            <v>3942.95</v>
          </cell>
          <cell r="L180">
            <v>5059.6899999999996</v>
          </cell>
        </row>
        <row r="181">
          <cell r="A181">
            <v>406</v>
          </cell>
          <cell r="B181" t="str">
            <v>37.5 Hours</v>
          </cell>
          <cell r="C181">
            <v>24.39</v>
          </cell>
          <cell r="D181">
            <v>25.63</v>
          </cell>
          <cell r="E181">
            <v>26.94</v>
          </cell>
          <cell r="F181">
            <v>28.32</v>
          </cell>
          <cell r="G181">
            <v>29.77</v>
          </cell>
          <cell r="H181">
            <v>31.29</v>
          </cell>
          <cell r="I181">
            <v>1828.92</v>
          </cell>
          <cell r="J181">
            <v>2346.92</v>
          </cell>
          <cell r="K181">
            <v>3962.66</v>
          </cell>
          <cell r="L181">
            <v>5084.99</v>
          </cell>
        </row>
        <row r="182">
          <cell r="A182">
            <v>407</v>
          </cell>
          <cell r="B182" t="str">
            <v>37.5 Hours</v>
          </cell>
          <cell r="C182">
            <v>24.51</v>
          </cell>
          <cell r="D182">
            <v>25.76</v>
          </cell>
          <cell r="E182">
            <v>27.08</v>
          </cell>
          <cell r="F182">
            <v>28.46</v>
          </cell>
          <cell r="G182">
            <v>29.92</v>
          </cell>
          <cell r="H182">
            <v>31.45</v>
          </cell>
          <cell r="I182">
            <v>1838.07</v>
          </cell>
          <cell r="J182">
            <v>2358.65</v>
          </cell>
          <cell r="K182">
            <v>3982.48</v>
          </cell>
          <cell r="L182">
            <v>5110.42</v>
          </cell>
        </row>
        <row r="183">
          <cell r="A183">
            <v>408</v>
          </cell>
          <cell r="B183" t="str">
            <v>37.5 Hours</v>
          </cell>
          <cell r="C183">
            <v>24.63</v>
          </cell>
          <cell r="D183">
            <v>25.89</v>
          </cell>
          <cell r="E183">
            <v>27.21</v>
          </cell>
          <cell r="F183">
            <v>28.61</v>
          </cell>
          <cell r="G183">
            <v>30.07</v>
          </cell>
          <cell r="H183">
            <v>31.61</v>
          </cell>
          <cell r="I183">
            <v>1847.26</v>
          </cell>
          <cell r="J183">
            <v>2370.4499999999998</v>
          </cell>
          <cell r="K183">
            <v>4002.39</v>
          </cell>
          <cell r="L183">
            <v>5135.97</v>
          </cell>
        </row>
        <row r="184">
          <cell r="A184">
            <v>409</v>
          </cell>
          <cell r="B184" t="str">
            <v>37.5 Hours</v>
          </cell>
          <cell r="C184">
            <v>24.75</v>
          </cell>
          <cell r="D184">
            <v>26.02</v>
          </cell>
          <cell r="E184">
            <v>27.35</v>
          </cell>
          <cell r="F184">
            <v>28.75</v>
          </cell>
          <cell r="G184">
            <v>30.22</v>
          </cell>
          <cell r="H184">
            <v>31.76</v>
          </cell>
          <cell r="I184">
            <v>1856.49</v>
          </cell>
          <cell r="J184">
            <v>2382.3000000000002</v>
          </cell>
          <cell r="K184">
            <v>4022.4</v>
          </cell>
          <cell r="L184">
            <v>5161.6499999999996</v>
          </cell>
        </row>
        <row r="185">
          <cell r="A185">
            <v>410</v>
          </cell>
          <cell r="B185" t="str">
            <v>37.5 Hours</v>
          </cell>
          <cell r="C185">
            <v>24.88</v>
          </cell>
          <cell r="D185">
            <v>26.15</v>
          </cell>
          <cell r="E185">
            <v>27.49</v>
          </cell>
          <cell r="F185">
            <v>28.89</v>
          </cell>
          <cell r="G185">
            <v>30.37</v>
          </cell>
          <cell r="H185">
            <v>31.92</v>
          </cell>
          <cell r="I185">
            <v>1865.78</v>
          </cell>
          <cell r="J185">
            <v>2394.21</v>
          </cell>
          <cell r="K185">
            <v>4042.51</v>
          </cell>
          <cell r="L185">
            <v>5187.46</v>
          </cell>
        </row>
        <row r="186">
          <cell r="A186">
            <v>411</v>
          </cell>
          <cell r="B186" t="str">
            <v>37.5 Hours</v>
          </cell>
          <cell r="C186">
            <v>25</v>
          </cell>
          <cell r="D186">
            <v>26.28</v>
          </cell>
          <cell r="E186">
            <v>27.62</v>
          </cell>
          <cell r="F186">
            <v>29.04</v>
          </cell>
          <cell r="G186">
            <v>30.52</v>
          </cell>
          <cell r="H186">
            <v>32.08</v>
          </cell>
          <cell r="I186">
            <v>1875.1</v>
          </cell>
          <cell r="J186">
            <v>2406.1799999999998</v>
          </cell>
          <cell r="K186">
            <v>4062.73</v>
          </cell>
          <cell r="L186">
            <v>5213.3900000000003</v>
          </cell>
        </row>
        <row r="187">
          <cell r="A187">
            <v>412</v>
          </cell>
          <cell r="B187" t="str">
            <v>37.5 Hours</v>
          </cell>
          <cell r="C187">
            <v>25.13</v>
          </cell>
          <cell r="D187">
            <v>26.41</v>
          </cell>
          <cell r="E187">
            <v>27.76</v>
          </cell>
          <cell r="F187">
            <v>29.18</v>
          </cell>
          <cell r="G187">
            <v>30.67</v>
          </cell>
          <cell r="H187">
            <v>32.24</v>
          </cell>
          <cell r="I187">
            <v>1884.48</v>
          </cell>
          <cell r="J187">
            <v>2418.21</v>
          </cell>
          <cell r="K187">
            <v>4083.04</v>
          </cell>
          <cell r="L187">
            <v>5239.46</v>
          </cell>
        </row>
        <row r="188">
          <cell r="A188">
            <v>413</v>
          </cell>
          <cell r="B188" t="str">
            <v>37.5 Hours</v>
          </cell>
          <cell r="C188">
            <v>25.25</v>
          </cell>
          <cell r="D188">
            <v>26.54</v>
          </cell>
          <cell r="E188">
            <v>27.9</v>
          </cell>
          <cell r="F188">
            <v>29.33</v>
          </cell>
          <cell r="G188">
            <v>30.83</v>
          </cell>
          <cell r="H188">
            <v>32.4</v>
          </cell>
          <cell r="I188">
            <v>1893.9</v>
          </cell>
          <cell r="J188">
            <v>2430.3000000000002</v>
          </cell>
          <cell r="K188">
            <v>4103.45</v>
          </cell>
          <cell r="L188">
            <v>5265.66</v>
          </cell>
        </row>
        <row r="189">
          <cell r="A189">
            <v>414</v>
          </cell>
          <cell r="B189" t="str">
            <v>37.5 Hours</v>
          </cell>
          <cell r="C189">
            <v>25.38</v>
          </cell>
          <cell r="D189">
            <v>26.68</v>
          </cell>
          <cell r="E189">
            <v>28.04</v>
          </cell>
          <cell r="F189">
            <v>29.47</v>
          </cell>
          <cell r="G189">
            <v>30.98</v>
          </cell>
          <cell r="H189">
            <v>32.57</v>
          </cell>
          <cell r="I189">
            <v>1903.37</v>
          </cell>
          <cell r="J189">
            <v>2442.46</v>
          </cell>
          <cell r="K189">
            <v>4123.97</v>
          </cell>
          <cell r="L189">
            <v>5291.99</v>
          </cell>
        </row>
        <row r="190">
          <cell r="A190">
            <v>415</v>
          </cell>
          <cell r="B190" t="str">
            <v>37.5 Hours</v>
          </cell>
          <cell r="C190">
            <v>25.51</v>
          </cell>
          <cell r="D190">
            <v>26.81</v>
          </cell>
          <cell r="E190">
            <v>28.18</v>
          </cell>
          <cell r="F190">
            <v>29.62</v>
          </cell>
          <cell r="G190">
            <v>31.14</v>
          </cell>
          <cell r="H190">
            <v>32.729999999999997</v>
          </cell>
          <cell r="I190">
            <v>1912.89</v>
          </cell>
          <cell r="J190">
            <v>2454.67</v>
          </cell>
          <cell r="K190">
            <v>4144.59</v>
          </cell>
          <cell r="L190">
            <v>5318.45</v>
          </cell>
        </row>
        <row r="191">
          <cell r="A191">
            <v>416</v>
          </cell>
          <cell r="B191" t="str">
            <v>37.5 Hours</v>
          </cell>
          <cell r="C191">
            <v>25.63</v>
          </cell>
          <cell r="D191">
            <v>26.94</v>
          </cell>
          <cell r="E191">
            <v>28.32</v>
          </cell>
          <cell r="F191">
            <v>29.77</v>
          </cell>
          <cell r="G191">
            <v>31.29</v>
          </cell>
          <cell r="H191">
            <v>32.89</v>
          </cell>
          <cell r="I191">
            <v>1922.45</v>
          </cell>
          <cell r="J191">
            <v>2466.94</v>
          </cell>
          <cell r="K191">
            <v>4165.3100000000004</v>
          </cell>
          <cell r="L191">
            <v>5345.04</v>
          </cell>
        </row>
        <row r="192">
          <cell r="A192">
            <v>417</v>
          </cell>
          <cell r="B192" t="str">
            <v>37.5 Hours</v>
          </cell>
          <cell r="C192">
            <v>25.76</v>
          </cell>
          <cell r="D192">
            <v>27.08</v>
          </cell>
          <cell r="E192">
            <v>28.46</v>
          </cell>
          <cell r="F192">
            <v>29.92</v>
          </cell>
          <cell r="G192">
            <v>31.45</v>
          </cell>
          <cell r="H192">
            <v>33.06</v>
          </cell>
          <cell r="I192">
            <v>1932.07</v>
          </cell>
          <cell r="J192">
            <v>2479.2800000000002</v>
          </cell>
          <cell r="K192">
            <v>4186.1400000000003</v>
          </cell>
          <cell r="L192">
            <v>5371.76</v>
          </cell>
        </row>
        <row r="193">
          <cell r="A193">
            <v>418</v>
          </cell>
          <cell r="B193" t="str">
            <v>37.5 Hours</v>
          </cell>
          <cell r="C193">
            <v>25.89</v>
          </cell>
          <cell r="D193">
            <v>27.21</v>
          </cell>
          <cell r="E193">
            <v>28.61</v>
          </cell>
          <cell r="F193">
            <v>30.07</v>
          </cell>
          <cell r="G193">
            <v>31.61</v>
          </cell>
          <cell r="H193">
            <v>33.22</v>
          </cell>
          <cell r="I193">
            <v>1941.73</v>
          </cell>
          <cell r="J193">
            <v>2491.67</v>
          </cell>
          <cell r="K193">
            <v>4207.07</v>
          </cell>
          <cell r="L193">
            <v>5398.62</v>
          </cell>
        </row>
        <row r="194">
          <cell r="A194">
            <v>419</v>
          </cell>
          <cell r="B194" t="str">
            <v>37.5 Hours</v>
          </cell>
          <cell r="C194">
            <v>26.02</v>
          </cell>
          <cell r="D194">
            <v>27.35</v>
          </cell>
          <cell r="E194">
            <v>28.75</v>
          </cell>
          <cell r="F194">
            <v>30.22</v>
          </cell>
          <cell r="G194">
            <v>31.76</v>
          </cell>
          <cell r="H194">
            <v>33.39</v>
          </cell>
          <cell r="I194">
            <v>1951.43</v>
          </cell>
          <cell r="J194">
            <v>2504.13</v>
          </cell>
          <cell r="K194">
            <v>4228.1099999999997</v>
          </cell>
          <cell r="L194">
            <v>5425.62</v>
          </cell>
        </row>
        <row r="195">
          <cell r="A195">
            <v>420</v>
          </cell>
          <cell r="B195" t="str">
            <v>37.5 Hours</v>
          </cell>
          <cell r="C195">
            <v>26.15</v>
          </cell>
          <cell r="D195">
            <v>27.49</v>
          </cell>
          <cell r="E195">
            <v>28.89</v>
          </cell>
          <cell r="F195">
            <v>30.37</v>
          </cell>
          <cell r="G195">
            <v>31.92</v>
          </cell>
          <cell r="H195">
            <v>33.56</v>
          </cell>
          <cell r="I195">
            <v>1961.19</v>
          </cell>
          <cell r="J195">
            <v>2516.65</v>
          </cell>
          <cell r="K195">
            <v>4249.25</v>
          </cell>
          <cell r="L195">
            <v>5452.74</v>
          </cell>
        </row>
        <row r="196">
          <cell r="A196">
            <v>421</v>
          </cell>
          <cell r="B196" t="str">
            <v>37.5 Hours</v>
          </cell>
          <cell r="C196">
            <v>26.28</v>
          </cell>
          <cell r="D196">
            <v>27.62</v>
          </cell>
          <cell r="E196">
            <v>29.04</v>
          </cell>
          <cell r="F196">
            <v>30.52</v>
          </cell>
          <cell r="G196">
            <v>32.08</v>
          </cell>
          <cell r="H196">
            <v>33.72</v>
          </cell>
          <cell r="I196">
            <v>1971</v>
          </cell>
          <cell r="J196">
            <v>2529.23</v>
          </cell>
          <cell r="K196">
            <v>4270.49</v>
          </cell>
          <cell r="L196">
            <v>5480.01</v>
          </cell>
        </row>
        <row r="197">
          <cell r="A197">
            <v>422</v>
          </cell>
          <cell r="B197" t="str">
            <v>37.5 Hours</v>
          </cell>
          <cell r="C197">
            <v>26.41</v>
          </cell>
          <cell r="D197">
            <v>27.76</v>
          </cell>
          <cell r="E197">
            <v>29.18</v>
          </cell>
          <cell r="F197">
            <v>30.67</v>
          </cell>
          <cell r="G197">
            <v>32.24</v>
          </cell>
          <cell r="H197">
            <v>33.89</v>
          </cell>
          <cell r="I197">
            <v>1980.85</v>
          </cell>
          <cell r="J197">
            <v>2541.88</v>
          </cell>
          <cell r="K197">
            <v>4291.8500000000004</v>
          </cell>
          <cell r="L197">
            <v>5507.41</v>
          </cell>
        </row>
        <row r="198">
          <cell r="A198">
            <v>423</v>
          </cell>
          <cell r="B198" t="str">
            <v>37.5 Hours</v>
          </cell>
          <cell r="C198">
            <v>26.54</v>
          </cell>
          <cell r="D198">
            <v>27.9</v>
          </cell>
          <cell r="E198">
            <v>29.33</v>
          </cell>
          <cell r="F198">
            <v>30.83</v>
          </cell>
          <cell r="G198">
            <v>32.4</v>
          </cell>
          <cell r="H198">
            <v>34.06</v>
          </cell>
          <cell r="I198">
            <v>1990.76</v>
          </cell>
          <cell r="J198">
            <v>2554.59</v>
          </cell>
          <cell r="K198">
            <v>4313.3100000000004</v>
          </cell>
          <cell r="L198">
            <v>5534.95</v>
          </cell>
        </row>
        <row r="199">
          <cell r="A199">
            <v>424</v>
          </cell>
          <cell r="B199" t="str">
            <v>37.5 Hours</v>
          </cell>
          <cell r="C199">
            <v>26.68</v>
          </cell>
          <cell r="D199">
            <v>28.04</v>
          </cell>
          <cell r="E199">
            <v>29.47</v>
          </cell>
          <cell r="F199">
            <v>30.98</v>
          </cell>
          <cell r="G199">
            <v>32.57</v>
          </cell>
          <cell r="H199">
            <v>34.229999999999997</v>
          </cell>
          <cell r="I199">
            <v>2000.71</v>
          </cell>
          <cell r="J199">
            <v>2567.36</v>
          </cell>
          <cell r="K199">
            <v>4334.87</v>
          </cell>
          <cell r="L199">
            <v>5562.62</v>
          </cell>
        </row>
        <row r="200">
          <cell r="A200">
            <v>425</v>
          </cell>
          <cell r="B200" t="str">
            <v>37.5 Hours</v>
          </cell>
          <cell r="C200">
            <v>26.81</v>
          </cell>
          <cell r="D200">
            <v>28.18</v>
          </cell>
          <cell r="E200">
            <v>29.62</v>
          </cell>
          <cell r="F200">
            <v>31.14</v>
          </cell>
          <cell r="G200">
            <v>32.729999999999997</v>
          </cell>
          <cell r="H200">
            <v>34.4</v>
          </cell>
          <cell r="I200">
            <v>2010.71</v>
          </cell>
          <cell r="J200">
            <v>2580.1999999999998</v>
          </cell>
          <cell r="K200">
            <v>4356.55</v>
          </cell>
          <cell r="L200">
            <v>5590.43</v>
          </cell>
        </row>
        <row r="201">
          <cell r="A201">
            <v>426</v>
          </cell>
          <cell r="B201" t="str">
            <v>37.5 Hours</v>
          </cell>
          <cell r="C201">
            <v>26.94</v>
          </cell>
          <cell r="D201">
            <v>28.32</v>
          </cell>
          <cell r="E201">
            <v>29.77</v>
          </cell>
          <cell r="F201">
            <v>31.29</v>
          </cell>
          <cell r="G201">
            <v>32.89</v>
          </cell>
          <cell r="H201">
            <v>34.57</v>
          </cell>
          <cell r="I201">
            <v>2020.77</v>
          </cell>
          <cell r="J201">
            <v>2593.1</v>
          </cell>
          <cell r="K201">
            <v>4378.33</v>
          </cell>
          <cell r="L201">
            <v>5618.39</v>
          </cell>
        </row>
        <row r="202">
          <cell r="A202">
            <v>427</v>
          </cell>
          <cell r="B202" t="str">
            <v>37.5 Hours</v>
          </cell>
          <cell r="C202">
            <v>27.08</v>
          </cell>
          <cell r="D202">
            <v>28.46</v>
          </cell>
          <cell r="E202">
            <v>29.92</v>
          </cell>
          <cell r="F202">
            <v>31.45</v>
          </cell>
          <cell r="G202">
            <v>33.06</v>
          </cell>
          <cell r="H202">
            <v>34.75</v>
          </cell>
          <cell r="I202">
            <v>2030.87</v>
          </cell>
          <cell r="J202">
            <v>2606.0700000000002</v>
          </cell>
          <cell r="K202">
            <v>4400.22</v>
          </cell>
          <cell r="L202">
            <v>5646.48</v>
          </cell>
        </row>
        <row r="203">
          <cell r="A203">
            <v>428</v>
          </cell>
          <cell r="B203" t="str">
            <v>37.5 Hours</v>
          </cell>
          <cell r="C203">
            <v>27.21</v>
          </cell>
          <cell r="D203">
            <v>28.61</v>
          </cell>
          <cell r="E203">
            <v>30.07</v>
          </cell>
          <cell r="F203">
            <v>31.61</v>
          </cell>
          <cell r="G203">
            <v>33.22</v>
          </cell>
          <cell r="H203">
            <v>34.92</v>
          </cell>
          <cell r="I203">
            <v>2041.03</v>
          </cell>
          <cell r="J203">
            <v>2619.1</v>
          </cell>
          <cell r="K203">
            <v>4422.22</v>
          </cell>
          <cell r="L203">
            <v>5674.71</v>
          </cell>
        </row>
        <row r="204">
          <cell r="A204">
            <v>429</v>
          </cell>
          <cell r="B204" t="str">
            <v>37.5 Hours</v>
          </cell>
          <cell r="C204">
            <v>27.35</v>
          </cell>
          <cell r="D204">
            <v>28.75</v>
          </cell>
          <cell r="E204">
            <v>30.22</v>
          </cell>
          <cell r="F204">
            <v>31.76</v>
          </cell>
          <cell r="G204">
            <v>33.39</v>
          </cell>
          <cell r="H204">
            <v>35.1</v>
          </cell>
          <cell r="I204">
            <v>2051.23</v>
          </cell>
          <cell r="J204">
            <v>2632.19</v>
          </cell>
          <cell r="K204">
            <v>4444.33</v>
          </cell>
          <cell r="L204">
            <v>5703.08</v>
          </cell>
        </row>
        <row r="205">
          <cell r="A205">
            <v>430</v>
          </cell>
          <cell r="B205" t="str">
            <v>37.5 Hours</v>
          </cell>
          <cell r="C205">
            <v>27.49</v>
          </cell>
          <cell r="D205">
            <v>28.89</v>
          </cell>
          <cell r="E205">
            <v>30.37</v>
          </cell>
          <cell r="F205">
            <v>31.92</v>
          </cell>
          <cell r="G205">
            <v>33.56</v>
          </cell>
          <cell r="H205">
            <v>35.270000000000003</v>
          </cell>
          <cell r="I205">
            <v>2061.4899999999998</v>
          </cell>
          <cell r="J205">
            <v>2645.35</v>
          </cell>
          <cell r="K205">
            <v>4466.5600000000004</v>
          </cell>
          <cell r="L205">
            <v>5731.6</v>
          </cell>
        </row>
        <row r="206">
          <cell r="A206">
            <v>431</v>
          </cell>
          <cell r="B206" t="str">
            <v>37.5 Hours</v>
          </cell>
          <cell r="C206">
            <v>27.62</v>
          </cell>
          <cell r="D206">
            <v>29.04</v>
          </cell>
          <cell r="E206">
            <v>30.52</v>
          </cell>
          <cell r="F206">
            <v>32.08</v>
          </cell>
          <cell r="G206">
            <v>33.72</v>
          </cell>
          <cell r="H206">
            <v>35.450000000000003</v>
          </cell>
          <cell r="I206">
            <v>2071.79</v>
          </cell>
          <cell r="J206">
            <v>2658.58</v>
          </cell>
          <cell r="K206">
            <v>4488.8900000000003</v>
          </cell>
          <cell r="L206">
            <v>5760.26</v>
          </cell>
        </row>
        <row r="207">
          <cell r="A207">
            <v>432</v>
          </cell>
          <cell r="B207" t="str">
            <v>37.5 Hours</v>
          </cell>
          <cell r="C207">
            <v>27.76</v>
          </cell>
          <cell r="D207">
            <v>29.18</v>
          </cell>
          <cell r="E207">
            <v>30.67</v>
          </cell>
          <cell r="F207">
            <v>32.24</v>
          </cell>
          <cell r="G207">
            <v>33.89</v>
          </cell>
          <cell r="H207">
            <v>35.619999999999997</v>
          </cell>
          <cell r="I207">
            <v>2082.15</v>
          </cell>
          <cell r="J207">
            <v>2671.87</v>
          </cell>
          <cell r="K207">
            <v>4511.33</v>
          </cell>
          <cell r="L207">
            <v>5789.06</v>
          </cell>
        </row>
        <row r="208">
          <cell r="A208">
            <v>433</v>
          </cell>
          <cell r="B208" t="str">
            <v>37.5 Hours</v>
          </cell>
          <cell r="C208">
            <v>27.9</v>
          </cell>
          <cell r="D208">
            <v>29.33</v>
          </cell>
          <cell r="E208">
            <v>30.83</v>
          </cell>
          <cell r="F208">
            <v>32.4</v>
          </cell>
          <cell r="G208">
            <v>34.06</v>
          </cell>
          <cell r="H208">
            <v>35.799999999999997</v>
          </cell>
          <cell r="I208">
            <v>2092.56</v>
          </cell>
          <cell r="J208">
            <v>2685.23</v>
          </cell>
          <cell r="K208">
            <v>4533.8900000000003</v>
          </cell>
          <cell r="L208">
            <v>5818</v>
          </cell>
        </row>
        <row r="209">
          <cell r="A209">
            <v>434</v>
          </cell>
          <cell r="B209" t="str">
            <v>37.5 Hours</v>
          </cell>
          <cell r="C209">
            <v>28.04</v>
          </cell>
          <cell r="D209">
            <v>29.47</v>
          </cell>
          <cell r="E209">
            <v>30.98</v>
          </cell>
          <cell r="F209">
            <v>32.57</v>
          </cell>
          <cell r="G209">
            <v>34.229999999999997</v>
          </cell>
          <cell r="H209">
            <v>35.979999999999997</v>
          </cell>
          <cell r="I209">
            <v>2103.0300000000002</v>
          </cell>
          <cell r="J209">
            <v>2698.66</v>
          </cell>
          <cell r="K209">
            <v>4556.5600000000004</v>
          </cell>
          <cell r="L209">
            <v>5847.09</v>
          </cell>
        </row>
        <row r="210">
          <cell r="A210">
            <v>435</v>
          </cell>
          <cell r="B210" t="str">
            <v>37.5 Hours</v>
          </cell>
          <cell r="C210">
            <v>28.18</v>
          </cell>
          <cell r="D210">
            <v>29.62</v>
          </cell>
          <cell r="E210">
            <v>31.14</v>
          </cell>
          <cell r="F210">
            <v>32.729999999999997</v>
          </cell>
          <cell r="G210">
            <v>34.4</v>
          </cell>
          <cell r="H210">
            <v>36.159999999999997</v>
          </cell>
          <cell r="I210">
            <v>2113.54</v>
          </cell>
          <cell r="J210">
            <v>2712.15</v>
          </cell>
          <cell r="K210">
            <v>4579.34</v>
          </cell>
          <cell r="L210">
            <v>5876.33</v>
          </cell>
        </row>
        <row r="211">
          <cell r="A211">
            <v>436</v>
          </cell>
          <cell r="B211" t="str">
            <v>37.5 Hours</v>
          </cell>
          <cell r="C211">
            <v>28.32</v>
          </cell>
          <cell r="D211">
            <v>29.77</v>
          </cell>
          <cell r="E211">
            <v>31.29</v>
          </cell>
          <cell r="F211">
            <v>32.89</v>
          </cell>
          <cell r="G211">
            <v>34.57</v>
          </cell>
          <cell r="H211">
            <v>36.340000000000003</v>
          </cell>
          <cell r="I211">
            <v>2124.11</v>
          </cell>
          <cell r="J211">
            <v>2725.71</v>
          </cell>
          <cell r="K211">
            <v>4602.24</v>
          </cell>
          <cell r="L211">
            <v>5905.71</v>
          </cell>
        </row>
        <row r="212">
          <cell r="A212">
            <v>437</v>
          </cell>
          <cell r="B212" t="str">
            <v>37.5 Hours</v>
          </cell>
          <cell r="C212">
            <v>28.46</v>
          </cell>
          <cell r="D212">
            <v>29.92</v>
          </cell>
          <cell r="E212">
            <v>31.45</v>
          </cell>
          <cell r="F212">
            <v>33.06</v>
          </cell>
          <cell r="G212">
            <v>34.75</v>
          </cell>
          <cell r="H212">
            <v>36.520000000000003</v>
          </cell>
          <cell r="I212">
            <v>2134.73</v>
          </cell>
          <cell r="J212">
            <v>2739.34</v>
          </cell>
          <cell r="K212">
            <v>4625.25</v>
          </cell>
          <cell r="L212">
            <v>5935.24</v>
          </cell>
        </row>
        <row r="213">
          <cell r="A213">
            <v>438</v>
          </cell>
          <cell r="B213" t="str">
            <v>37.5 Hours</v>
          </cell>
          <cell r="C213">
            <v>28.61</v>
          </cell>
          <cell r="D213">
            <v>30.07</v>
          </cell>
          <cell r="E213">
            <v>31.61</v>
          </cell>
          <cell r="F213">
            <v>33.22</v>
          </cell>
          <cell r="G213">
            <v>34.92</v>
          </cell>
          <cell r="H213">
            <v>36.71</v>
          </cell>
          <cell r="I213">
            <v>2145.4</v>
          </cell>
          <cell r="J213">
            <v>2753.04</v>
          </cell>
          <cell r="K213">
            <v>4648.38</v>
          </cell>
          <cell r="L213">
            <v>5964.92</v>
          </cell>
        </row>
        <row r="214">
          <cell r="A214">
            <v>439</v>
          </cell>
          <cell r="B214" t="str">
            <v>37.5 Hours</v>
          </cell>
          <cell r="C214">
            <v>28.75</v>
          </cell>
          <cell r="D214">
            <v>30.22</v>
          </cell>
          <cell r="E214">
            <v>31.76</v>
          </cell>
          <cell r="F214">
            <v>33.39</v>
          </cell>
          <cell r="G214">
            <v>35.1</v>
          </cell>
          <cell r="H214">
            <v>36.89</v>
          </cell>
          <cell r="I214">
            <v>2156.13</v>
          </cell>
          <cell r="J214">
            <v>2766.8</v>
          </cell>
          <cell r="K214">
            <v>4671.62</v>
          </cell>
          <cell r="L214">
            <v>5994.74</v>
          </cell>
        </row>
        <row r="215">
          <cell r="A215">
            <v>440</v>
          </cell>
          <cell r="B215" t="str">
            <v>37.5 Hours</v>
          </cell>
          <cell r="C215">
            <v>28.89</v>
          </cell>
          <cell r="D215">
            <v>30.37</v>
          </cell>
          <cell r="E215">
            <v>31.92</v>
          </cell>
          <cell r="F215">
            <v>33.56</v>
          </cell>
          <cell r="G215">
            <v>35.270000000000003</v>
          </cell>
          <cell r="H215">
            <v>37.08</v>
          </cell>
          <cell r="I215">
            <v>2166.91</v>
          </cell>
          <cell r="J215">
            <v>2780.64</v>
          </cell>
          <cell r="K215">
            <v>4694.9799999999996</v>
          </cell>
          <cell r="L215">
            <v>6024.71</v>
          </cell>
        </row>
        <row r="216">
          <cell r="A216">
            <v>441</v>
          </cell>
          <cell r="B216" t="str">
            <v>37.5 Hours</v>
          </cell>
          <cell r="C216">
            <v>29.04</v>
          </cell>
          <cell r="D216">
            <v>30.52</v>
          </cell>
          <cell r="E216">
            <v>32.08</v>
          </cell>
          <cell r="F216">
            <v>33.72</v>
          </cell>
          <cell r="G216">
            <v>35.450000000000003</v>
          </cell>
          <cell r="H216">
            <v>37.26</v>
          </cell>
          <cell r="I216">
            <v>2177.75</v>
          </cell>
          <cell r="J216">
            <v>2794.54</v>
          </cell>
          <cell r="K216">
            <v>4718.45</v>
          </cell>
          <cell r="L216">
            <v>6054.84</v>
          </cell>
        </row>
        <row r="217">
          <cell r="A217">
            <v>442</v>
          </cell>
          <cell r="B217" t="str">
            <v>37.5 Hours</v>
          </cell>
          <cell r="C217">
            <v>29.18</v>
          </cell>
          <cell r="D217">
            <v>30.67</v>
          </cell>
          <cell r="E217">
            <v>32.24</v>
          </cell>
          <cell r="F217">
            <v>33.89</v>
          </cell>
          <cell r="G217">
            <v>35.619999999999997</v>
          </cell>
          <cell r="H217">
            <v>37.450000000000003</v>
          </cell>
          <cell r="I217">
            <v>2188.63</v>
          </cell>
          <cell r="J217">
            <v>2808.51</v>
          </cell>
          <cell r="K217">
            <v>4742.04</v>
          </cell>
          <cell r="L217">
            <v>6085.11</v>
          </cell>
        </row>
        <row r="218">
          <cell r="A218">
            <v>443</v>
          </cell>
          <cell r="B218" t="str">
            <v>37.5 Hours</v>
          </cell>
          <cell r="C218">
            <v>29.33</v>
          </cell>
          <cell r="D218">
            <v>30.83</v>
          </cell>
          <cell r="E218">
            <v>32.4</v>
          </cell>
          <cell r="F218">
            <v>34.06</v>
          </cell>
          <cell r="G218">
            <v>35.799999999999997</v>
          </cell>
          <cell r="H218">
            <v>37.630000000000003</v>
          </cell>
          <cell r="I218">
            <v>2199.58</v>
          </cell>
          <cell r="J218">
            <v>2822.56</v>
          </cell>
          <cell r="K218">
            <v>4765.75</v>
          </cell>
          <cell r="L218">
            <v>6115.54</v>
          </cell>
        </row>
        <row r="219">
          <cell r="A219">
            <v>444</v>
          </cell>
          <cell r="B219" t="str">
            <v>37.5 Hours</v>
          </cell>
          <cell r="C219">
            <v>29.47</v>
          </cell>
          <cell r="D219">
            <v>30.98</v>
          </cell>
          <cell r="E219">
            <v>32.57</v>
          </cell>
          <cell r="F219">
            <v>34.229999999999997</v>
          </cell>
          <cell r="G219">
            <v>35.979999999999997</v>
          </cell>
          <cell r="H219">
            <v>37.82</v>
          </cell>
          <cell r="I219">
            <v>2210.58</v>
          </cell>
          <cell r="J219">
            <v>2836.67</v>
          </cell>
          <cell r="K219">
            <v>4789.58</v>
          </cell>
          <cell r="L219">
            <v>6146.11</v>
          </cell>
        </row>
        <row r="220">
          <cell r="A220">
            <v>445</v>
          </cell>
          <cell r="B220" t="str">
            <v>37.5 Hours</v>
          </cell>
          <cell r="C220">
            <v>29.62</v>
          </cell>
          <cell r="D220">
            <v>31.14</v>
          </cell>
          <cell r="E220">
            <v>32.729999999999997</v>
          </cell>
          <cell r="F220">
            <v>34.4</v>
          </cell>
          <cell r="G220">
            <v>36.159999999999997</v>
          </cell>
          <cell r="H220">
            <v>38.01</v>
          </cell>
          <cell r="I220">
            <v>2221.63</v>
          </cell>
          <cell r="J220">
            <v>2850.85</v>
          </cell>
          <cell r="K220">
            <v>4813.53</v>
          </cell>
          <cell r="L220">
            <v>6176.84</v>
          </cell>
        </row>
        <row r="221">
          <cell r="A221">
            <v>446</v>
          </cell>
          <cell r="B221" t="str">
            <v>37.5 Hours</v>
          </cell>
          <cell r="C221">
            <v>29.77</v>
          </cell>
          <cell r="D221">
            <v>31.29</v>
          </cell>
          <cell r="E221">
            <v>32.89</v>
          </cell>
          <cell r="F221">
            <v>34.57</v>
          </cell>
          <cell r="G221">
            <v>36.340000000000003</v>
          </cell>
          <cell r="H221">
            <v>38.200000000000003</v>
          </cell>
          <cell r="I221">
            <v>2232.7399999999998</v>
          </cell>
          <cell r="J221">
            <v>2865.11</v>
          </cell>
          <cell r="K221">
            <v>4837.6000000000004</v>
          </cell>
          <cell r="L221">
            <v>6207.73</v>
          </cell>
        </row>
        <row r="222">
          <cell r="A222">
            <v>447</v>
          </cell>
          <cell r="B222" t="str">
            <v>37.5 Hours</v>
          </cell>
          <cell r="C222">
            <v>29.92</v>
          </cell>
          <cell r="D222">
            <v>31.45</v>
          </cell>
          <cell r="E222">
            <v>33.06</v>
          </cell>
          <cell r="F222">
            <v>34.75</v>
          </cell>
          <cell r="G222">
            <v>36.520000000000003</v>
          </cell>
          <cell r="H222">
            <v>38.39</v>
          </cell>
          <cell r="I222">
            <v>2243.9</v>
          </cell>
          <cell r="J222">
            <v>2879.43</v>
          </cell>
          <cell r="K222">
            <v>4861.78</v>
          </cell>
          <cell r="L222">
            <v>6238.77</v>
          </cell>
        </row>
        <row r="223">
          <cell r="A223">
            <v>448</v>
          </cell>
          <cell r="B223" t="str">
            <v>37.5 Hours</v>
          </cell>
          <cell r="C223">
            <v>30.07</v>
          </cell>
          <cell r="D223">
            <v>31.61</v>
          </cell>
          <cell r="E223">
            <v>33.22</v>
          </cell>
          <cell r="F223">
            <v>34.92</v>
          </cell>
          <cell r="G223">
            <v>36.71</v>
          </cell>
          <cell r="H223">
            <v>38.58</v>
          </cell>
          <cell r="I223">
            <v>2255.12</v>
          </cell>
          <cell r="J223">
            <v>2893.83</v>
          </cell>
          <cell r="K223">
            <v>4886.09</v>
          </cell>
          <cell r="L223">
            <v>6269.96</v>
          </cell>
        </row>
        <row r="224">
          <cell r="A224">
            <v>449</v>
          </cell>
          <cell r="B224" t="str">
            <v>37.5 Hours</v>
          </cell>
          <cell r="C224">
            <v>30.22</v>
          </cell>
          <cell r="D224">
            <v>31.76</v>
          </cell>
          <cell r="E224">
            <v>33.39</v>
          </cell>
          <cell r="F224">
            <v>35.1</v>
          </cell>
          <cell r="G224">
            <v>36.89</v>
          </cell>
          <cell r="H224">
            <v>38.78</v>
          </cell>
          <cell r="I224">
            <v>2266.4</v>
          </cell>
          <cell r="J224">
            <v>2908.3</v>
          </cell>
          <cell r="K224">
            <v>4910.5200000000004</v>
          </cell>
          <cell r="L224">
            <v>6301.31</v>
          </cell>
        </row>
        <row r="225">
          <cell r="A225">
            <v>450</v>
          </cell>
          <cell r="B225" t="str">
            <v>37.5 Hours</v>
          </cell>
          <cell r="C225">
            <v>30.37</v>
          </cell>
          <cell r="D225">
            <v>31.92</v>
          </cell>
          <cell r="E225">
            <v>33.56</v>
          </cell>
          <cell r="F225">
            <v>35.270000000000003</v>
          </cell>
          <cell r="G225">
            <v>37.08</v>
          </cell>
          <cell r="H225">
            <v>38.97</v>
          </cell>
          <cell r="I225">
            <v>2277.73</v>
          </cell>
          <cell r="J225">
            <v>2922.84</v>
          </cell>
          <cell r="K225">
            <v>4935.08</v>
          </cell>
          <cell r="L225">
            <v>6332.82</v>
          </cell>
        </row>
        <row r="226">
          <cell r="A226">
            <v>451</v>
          </cell>
          <cell r="B226" t="str">
            <v>37.5 Hours</v>
          </cell>
          <cell r="C226">
            <v>30.52</v>
          </cell>
          <cell r="D226">
            <v>32.08</v>
          </cell>
          <cell r="E226">
            <v>33.72</v>
          </cell>
          <cell r="F226">
            <v>35.450000000000003</v>
          </cell>
          <cell r="G226">
            <v>37.26</v>
          </cell>
          <cell r="H226">
            <v>39.17</v>
          </cell>
          <cell r="I226">
            <v>2289.12</v>
          </cell>
          <cell r="J226">
            <v>2937.45</v>
          </cell>
          <cell r="K226">
            <v>4959.75</v>
          </cell>
          <cell r="L226">
            <v>6364.48</v>
          </cell>
        </row>
        <row r="227">
          <cell r="A227">
            <v>452</v>
          </cell>
          <cell r="B227" t="str">
            <v>37.5 Hours</v>
          </cell>
          <cell r="C227">
            <v>30.67</v>
          </cell>
          <cell r="D227">
            <v>32.24</v>
          </cell>
          <cell r="E227">
            <v>33.89</v>
          </cell>
          <cell r="F227">
            <v>35.619999999999997</v>
          </cell>
          <cell r="G227">
            <v>37.450000000000003</v>
          </cell>
          <cell r="H227">
            <v>39.36</v>
          </cell>
          <cell r="I227">
            <v>2300.56</v>
          </cell>
          <cell r="J227">
            <v>2952.14</v>
          </cell>
          <cell r="K227">
            <v>4984.55</v>
          </cell>
          <cell r="L227">
            <v>6396.3</v>
          </cell>
        </row>
        <row r="228">
          <cell r="A228">
            <v>453</v>
          </cell>
          <cell r="B228" t="str">
            <v>37.5 Hours</v>
          </cell>
          <cell r="C228">
            <v>30.83</v>
          </cell>
          <cell r="D228">
            <v>32.4</v>
          </cell>
          <cell r="E228">
            <v>34.06</v>
          </cell>
          <cell r="F228">
            <v>35.799999999999997</v>
          </cell>
          <cell r="G228">
            <v>37.630000000000003</v>
          </cell>
          <cell r="H228">
            <v>39.56</v>
          </cell>
          <cell r="I228">
            <v>2312.06</v>
          </cell>
          <cell r="J228">
            <v>2966.9</v>
          </cell>
          <cell r="K228">
            <v>5009.47</v>
          </cell>
          <cell r="L228">
            <v>6428.29</v>
          </cell>
        </row>
        <row r="229">
          <cell r="A229">
            <v>454</v>
          </cell>
          <cell r="B229" t="str">
            <v>37.5 Hours</v>
          </cell>
          <cell r="C229">
            <v>30.98</v>
          </cell>
          <cell r="D229">
            <v>32.57</v>
          </cell>
          <cell r="E229">
            <v>34.229999999999997</v>
          </cell>
          <cell r="F229">
            <v>35.979999999999997</v>
          </cell>
          <cell r="G229">
            <v>37.82</v>
          </cell>
          <cell r="H229">
            <v>39.76</v>
          </cell>
          <cell r="I229">
            <v>2323.63</v>
          </cell>
          <cell r="J229">
            <v>2981.74</v>
          </cell>
          <cell r="K229">
            <v>5034.5200000000004</v>
          </cell>
          <cell r="L229">
            <v>6460.43</v>
          </cell>
        </row>
        <row r="230">
          <cell r="A230">
            <v>455</v>
          </cell>
          <cell r="B230" t="str">
            <v>37.5 Hours</v>
          </cell>
          <cell r="C230">
            <v>31.14</v>
          </cell>
          <cell r="D230">
            <v>32.729999999999997</v>
          </cell>
          <cell r="E230">
            <v>34.4</v>
          </cell>
          <cell r="F230">
            <v>36.159999999999997</v>
          </cell>
          <cell r="G230">
            <v>38.01</v>
          </cell>
          <cell r="H230">
            <v>39.96</v>
          </cell>
          <cell r="I230">
            <v>2335.2399999999998</v>
          </cell>
          <cell r="J230">
            <v>2996.64</v>
          </cell>
          <cell r="K230">
            <v>5059.6899999999996</v>
          </cell>
          <cell r="L230">
            <v>6492.73</v>
          </cell>
        </row>
        <row r="231">
          <cell r="A231">
            <v>456</v>
          </cell>
          <cell r="B231" t="str">
            <v>37.5 Hours</v>
          </cell>
          <cell r="C231">
            <v>31.29</v>
          </cell>
          <cell r="D231">
            <v>32.89</v>
          </cell>
          <cell r="E231">
            <v>34.57</v>
          </cell>
          <cell r="F231">
            <v>36.340000000000003</v>
          </cell>
          <cell r="G231">
            <v>38.200000000000003</v>
          </cell>
          <cell r="H231">
            <v>40.159999999999997</v>
          </cell>
          <cell r="I231">
            <v>2346.92</v>
          </cell>
          <cell r="J231">
            <v>3011.63</v>
          </cell>
          <cell r="K231">
            <v>5084.99</v>
          </cell>
          <cell r="L231">
            <v>6525.19</v>
          </cell>
        </row>
        <row r="232">
          <cell r="A232">
            <v>457</v>
          </cell>
          <cell r="B232" t="str">
            <v>37.5 Hours</v>
          </cell>
          <cell r="C232">
            <v>31.45</v>
          </cell>
          <cell r="D232">
            <v>33.06</v>
          </cell>
          <cell r="E232">
            <v>34.75</v>
          </cell>
          <cell r="F232">
            <v>36.520000000000003</v>
          </cell>
          <cell r="G232">
            <v>38.39</v>
          </cell>
          <cell r="H232">
            <v>40.36</v>
          </cell>
          <cell r="I232">
            <v>2358.65</v>
          </cell>
          <cell r="J232">
            <v>3026.69</v>
          </cell>
          <cell r="K232">
            <v>5110.42</v>
          </cell>
          <cell r="L232">
            <v>6557.82</v>
          </cell>
        </row>
        <row r="233">
          <cell r="A233">
            <v>458</v>
          </cell>
          <cell r="B233" t="str">
            <v>37.5 Hours</v>
          </cell>
          <cell r="C233">
            <v>31.61</v>
          </cell>
          <cell r="D233">
            <v>33.22</v>
          </cell>
          <cell r="E233">
            <v>34.92</v>
          </cell>
          <cell r="F233">
            <v>36.71</v>
          </cell>
          <cell r="G233">
            <v>38.58</v>
          </cell>
          <cell r="H233">
            <v>40.56</v>
          </cell>
          <cell r="I233">
            <v>2370.4499999999998</v>
          </cell>
          <cell r="J233">
            <v>3041.82</v>
          </cell>
          <cell r="K233">
            <v>5135.97</v>
          </cell>
          <cell r="L233">
            <v>6590.61</v>
          </cell>
        </row>
        <row r="234">
          <cell r="A234">
            <v>459</v>
          </cell>
          <cell r="B234" t="str">
            <v>37.5 Hours</v>
          </cell>
          <cell r="C234">
            <v>31.76</v>
          </cell>
          <cell r="D234">
            <v>33.39</v>
          </cell>
          <cell r="E234">
            <v>35.1</v>
          </cell>
          <cell r="F234">
            <v>36.89</v>
          </cell>
          <cell r="G234">
            <v>38.78</v>
          </cell>
          <cell r="H234">
            <v>40.76</v>
          </cell>
          <cell r="I234">
            <v>2382.3000000000002</v>
          </cell>
          <cell r="J234">
            <v>3057.03</v>
          </cell>
          <cell r="K234">
            <v>5161.6499999999996</v>
          </cell>
          <cell r="L234">
            <v>6623.56</v>
          </cell>
        </row>
        <row r="235">
          <cell r="A235">
            <v>460</v>
          </cell>
          <cell r="B235" t="str">
            <v>37.5 Hours</v>
          </cell>
          <cell r="C235">
            <v>31.92</v>
          </cell>
          <cell r="D235">
            <v>33.56</v>
          </cell>
          <cell r="E235">
            <v>35.270000000000003</v>
          </cell>
          <cell r="F235">
            <v>37.08</v>
          </cell>
          <cell r="G235">
            <v>38.97</v>
          </cell>
          <cell r="H235">
            <v>40.96</v>
          </cell>
          <cell r="I235">
            <v>2394.21</v>
          </cell>
          <cell r="J235">
            <v>3072.31</v>
          </cell>
          <cell r="K235">
            <v>5187.46</v>
          </cell>
          <cell r="L235">
            <v>6656.68</v>
          </cell>
        </row>
        <row r="236">
          <cell r="A236">
            <v>461</v>
          </cell>
          <cell r="B236" t="str">
            <v>37.5 Hours</v>
          </cell>
          <cell r="C236">
            <v>32.08</v>
          </cell>
          <cell r="D236">
            <v>33.72</v>
          </cell>
          <cell r="E236">
            <v>35.450000000000003</v>
          </cell>
          <cell r="F236">
            <v>37.26</v>
          </cell>
          <cell r="G236">
            <v>39.17</v>
          </cell>
          <cell r="H236">
            <v>41.17</v>
          </cell>
          <cell r="I236">
            <v>2406.1799999999998</v>
          </cell>
          <cell r="J236">
            <v>3087.68</v>
          </cell>
          <cell r="K236">
            <v>5213.3900000000003</v>
          </cell>
          <cell r="L236">
            <v>6689.96</v>
          </cell>
        </row>
        <row r="237">
          <cell r="A237">
            <v>462</v>
          </cell>
          <cell r="B237" t="str">
            <v>37.5 Hours</v>
          </cell>
          <cell r="C237">
            <v>32.24</v>
          </cell>
          <cell r="D237">
            <v>33.89</v>
          </cell>
          <cell r="E237">
            <v>35.619999999999997</v>
          </cell>
          <cell r="F237">
            <v>37.450000000000003</v>
          </cell>
          <cell r="G237">
            <v>39.36</v>
          </cell>
          <cell r="H237">
            <v>41.37</v>
          </cell>
          <cell r="I237">
            <v>2418.21</v>
          </cell>
          <cell r="J237">
            <v>3103.11</v>
          </cell>
          <cell r="K237">
            <v>5239.46</v>
          </cell>
          <cell r="L237">
            <v>6723.41</v>
          </cell>
        </row>
        <row r="238">
          <cell r="A238">
            <v>463</v>
          </cell>
          <cell r="B238" t="str">
            <v>37.5 Hours</v>
          </cell>
          <cell r="C238">
            <v>32.4</v>
          </cell>
          <cell r="D238">
            <v>34.06</v>
          </cell>
          <cell r="E238">
            <v>35.799999999999997</v>
          </cell>
          <cell r="F238">
            <v>37.630000000000003</v>
          </cell>
          <cell r="G238">
            <v>39.56</v>
          </cell>
          <cell r="H238">
            <v>41.58</v>
          </cell>
          <cell r="I238">
            <v>2430.3000000000002</v>
          </cell>
          <cell r="J238">
            <v>3118.63</v>
          </cell>
          <cell r="K238">
            <v>5265.66</v>
          </cell>
          <cell r="L238">
            <v>6757.03</v>
          </cell>
        </row>
        <row r="239">
          <cell r="A239">
            <v>464</v>
          </cell>
          <cell r="B239" t="str">
            <v>37.5 Hours</v>
          </cell>
          <cell r="C239">
            <v>32.57</v>
          </cell>
          <cell r="D239">
            <v>34.229999999999997</v>
          </cell>
          <cell r="E239">
            <v>35.979999999999997</v>
          </cell>
          <cell r="F239">
            <v>37.82</v>
          </cell>
          <cell r="G239">
            <v>39.76</v>
          </cell>
          <cell r="H239">
            <v>41.79</v>
          </cell>
          <cell r="I239">
            <v>2442.46</v>
          </cell>
          <cell r="J239">
            <v>3134.22</v>
          </cell>
          <cell r="K239">
            <v>5291.99</v>
          </cell>
          <cell r="L239">
            <v>6790.81</v>
          </cell>
        </row>
        <row r="240">
          <cell r="A240">
            <v>465</v>
          </cell>
          <cell r="B240" t="str">
            <v>37.5 Hours</v>
          </cell>
          <cell r="C240">
            <v>32.729999999999997</v>
          </cell>
          <cell r="D240">
            <v>34.4</v>
          </cell>
          <cell r="E240">
            <v>36.159999999999997</v>
          </cell>
          <cell r="F240">
            <v>38.01</v>
          </cell>
          <cell r="G240">
            <v>39.96</v>
          </cell>
          <cell r="H240">
            <v>42</v>
          </cell>
          <cell r="I240">
            <v>2454.67</v>
          </cell>
          <cell r="J240">
            <v>3149.89</v>
          </cell>
          <cell r="K240">
            <v>5318.45</v>
          </cell>
          <cell r="L240">
            <v>6824.77</v>
          </cell>
        </row>
        <row r="241">
          <cell r="A241">
            <v>466</v>
          </cell>
          <cell r="B241" t="str">
            <v>37.5 Hours</v>
          </cell>
          <cell r="C241">
            <v>32.89</v>
          </cell>
          <cell r="D241">
            <v>34.57</v>
          </cell>
          <cell r="E241">
            <v>36.340000000000003</v>
          </cell>
          <cell r="F241">
            <v>38.200000000000003</v>
          </cell>
          <cell r="G241">
            <v>40.159999999999997</v>
          </cell>
          <cell r="H241">
            <v>42.21</v>
          </cell>
          <cell r="I241">
            <v>2466.94</v>
          </cell>
          <cell r="J241">
            <v>3165.64</v>
          </cell>
          <cell r="K241">
            <v>5345.04</v>
          </cell>
          <cell r="L241">
            <v>6858.89</v>
          </cell>
        </row>
        <row r="242">
          <cell r="A242">
            <v>467</v>
          </cell>
          <cell r="B242" t="str">
            <v>37.5 Hours</v>
          </cell>
          <cell r="C242">
            <v>33.06</v>
          </cell>
          <cell r="D242">
            <v>34.75</v>
          </cell>
          <cell r="E242">
            <v>36.520000000000003</v>
          </cell>
          <cell r="F242">
            <v>38.39</v>
          </cell>
          <cell r="G242">
            <v>40.36</v>
          </cell>
          <cell r="H242">
            <v>42.42</v>
          </cell>
          <cell r="I242">
            <v>2479.2800000000002</v>
          </cell>
          <cell r="J242">
            <v>3181.47</v>
          </cell>
          <cell r="K242">
            <v>5371.76</v>
          </cell>
          <cell r="L242">
            <v>6893.19</v>
          </cell>
        </row>
        <row r="243">
          <cell r="A243">
            <v>468</v>
          </cell>
          <cell r="B243" t="str">
            <v>37.5 Hours</v>
          </cell>
          <cell r="C243">
            <v>33.22</v>
          </cell>
          <cell r="D243">
            <v>34.92</v>
          </cell>
          <cell r="E243">
            <v>36.71</v>
          </cell>
          <cell r="F243">
            <v>38.58</v>
          </cell>
          <cell r="G243">
            <v>40.56</v>
          </cell>
          <cell r="H243">
            <v>42.63</v>
          </cell>
          <cell r="I243">
            <v>2491.67</v>
          </cell>
          <cell r="J243">
            <v>3197.38</v>
          </cell>
          <cell r="K243">
            <v>5398.62</v>
          </cell>
          <cell r="L243">
            <v>6927.65</v>
          </cell>
        </row>
        <row r="244">
          <cell r="A244">
            <v>469</v>
          </cell>
          <cell r="B244" t="str">
            <v>37.5 Hours</v>
          </cell>
          <cell r="C244">
            <v>33.39</v>
          </cell>
          <cell r="D244">
            <v>35.1</v>
          </cell>
          <cell r="E244">
            <v>36.89</v>
          </cell>
          <cell r="F244">
            <v>38.78</v>
          </cell>
          <cell r="G244">
            <v>40.76</v>
          </cell>
          <cell r="H244">
            <v>42.84</v>
          </cell>
          <cell r="I244">
            <v>2504.13</v>
          </cell>
          <cell r="J244">
            <v>3213.37</v>
          </cell>
          <cell r="K244">
            <v>5425.62</v>
          </cell>
          <cell r="L244">
            <v>6962.29</v>
          </cell>
        </row>
        <row r="245">
          <cell r="A245">
            <v>470</v>
          </cell>
          <cell r="B245" t="str">
            <v>37.5 Hours</v>
          </cell>
          <cell r="C245">
            <v>33.56</v>
          </cell>
          <cell r="D245">
            <v>35.270000000000003</v>
          </cell>
          <cell r="E245">
            <v>37.08</v>
          </cell>
          <cell r="F245">
            <v>38.97</v>
          </cell>
          <cell r="G245">
            <v>40.96</v>
          </cell>
          <cell r="H245">
            <v>43.06</v>
          </cell>
          <cell r="I245">
            <v>2516.65</v>
          </cell>
          <cell r="J245">
            <v>3229.43</v>
          </cell>
          <cell r="K245">
            <v>5452.74</v>
          </cell>
          <cell r="L245">
            <v>6997.1</v>
          </cell>
        </row>
        <row r="246">
          <cell r="A246">
            <v>471</v>
          </cell>
          <cell r="B246" t="str">
            <v>37.5 Hours</v>
          </cell>
          <cell r="C246">
            <v>33.72</v>
          </cell>
          <cell r="D246">
            <v>35.450000000000003</v>
          </cell>
          <cell r="E246">
            <v>37.26</v>
          </cell>
          <cell r="F246">
            <v>39.17</v>
          </cell>
          <cell r="G246">
            <v>41.17</v>
          </cell>
          <cell r="H246">
            <v>43.27</v>
          </cell>
          <cell r="I246">
            <v>2529.23</v>
          </cell>
          <cell r="J246">
            <v>3245.58</v>
          </cell>
          <cell r="K246">
            <v>5480.01</v>
          </cell>
          <cell r="L246">
            <v>7032.09</v>
          </cell>
        </row>
        <row r="247">
          <cell r="A247">
            <v>472</v>
          </cell>
          <cell r="B247" t="str">
            <v>37.5 Hours</v>
          </cell>
          <cell r="C247">
            <v>33.89</v>
          </cell>
          <cell r="D247">
            <v>35.619999999999997</v>
          </cell>
          <cell r="E247">
            <v>37.450000000000003</v>
          </cell>
          <cell r="F247">
            <v>39.36</v>
          </cell>
          <cell r="G247">
            <v>41.37</v>
          </cell>
          <cell r="H247">
            <v>43.49</v>
          </cell>
          <cell r="I247">
            <v>2541.88</v>
          </cell>
          <cell r="J247">
            <v>3261.81</v>
          </cell>
          <cell r="K247">
            <v>5507.41</v>
          </cell>
          <cell r="L247">
            <v>7067.25</v>
          </cell>
        </row>
        <row r="248">
          <cell r="A248">
            <v>473</v>
          </cell>
          <cell r="B248" t="str">
            <v>37.5 Hours</v>
          </cell>
          <cell r="C248">
            <v>34.06</v>
          </cell>
          <cell r="D248">
            <v>35.799999999999997</v>
          </cell>
          <cell r="E248">
            <v>37.630000000000003</v>
          </cell>
          <cell r="F248">
            <v>39.56</v>
          </cell>
          <cell r="G248">
            <v>41.58</v>
          </cell>
          <cell r="H248">
            <v>43.71</v>
          </cell>
          <cell r="I248">
            <v>2554.59</v>
          </cell>
          <cell r="J248">
            <v>3278.12</v>
          </cell>
          <cell r="K248">
            <v>5534.95</v>
          </cell>
          <cell r="L248">
            <v>7102.58</v>
          </cell>
        </row>
        <row r="249">
          <cell r="A249">
            <v>474</v>
          </cell>
          <cell r="B249" t="str">
            <v>37.5 Hours</v>
          </cell>
          <cell r="C249">
            <v>34.229999999999997</v>
          </cell>
          <cell r="D249">
            <v>35.979999999999997</v>
          </cell>
          <cell r="E249">
            <v>37.82</v>
          </cell>
          <cell r="F249">
            <v>39.76</v>
          </cell>
          <cell r="G249">
            <v>41.79</v>
          </cell>
          <cell r="H249">
            <v>43.93</v>
          </cell>
          <cell r="I249">
            <v>2567.36</v>
          </cell>
          <cell r="J249">
            <v>3294.51</v>
          </cell>
          <cell r="K249">
            <v>5562.62</v>
          </cell>
          <cell r="L249">
            <v>7138.1</v>
          </cell>
        </row>
        <row r="250">
          <cell r="A250">
            <v>475</v>
          </cell>
          <cell r="B250" t="str">
            <v>37.5 Hours</v>
          </cell>
          <cell r="C250">
            <v>34.4</v>
          </cell>
          <cell r="D250">
            <v>36.159999999999997</v>
          </cell>
          <cell r="E250">
            <v>38.01</v>
          </cell>
          <cell r="F250">
            <v>39.96</v>
          </cell>
          <cell r="G250">
            <v>42</v>
          </cell>
          <cell r="H250">
            <v>44.15</v>
          </cell>
          <cell r="I250">
            <v>2580.1999999999998</v>
          </cell>
          <cell r="J250">
            <v>3310.98</v>
          </cell>
          <cell r="K250">
            <v>5590.43</v>
          </cell>
          <cell r="L250">
            <v>7173.79</v>
          </cell>
        </row>
        <row r="251">
          <cell r="A251">
            <v>476</v>
          </cell>
          <cell r="B251" t="str">
            <v>37.5 Hours</v>
          </cell>
          <cell r="C251">
            <v>34.57</v>
          </cell>
          <cell r="D251">
            <v>36.340000000000003</v>
          </cell>
          <cell r="E251">
            <v>38.200000000000003</v>
          </cell>
          <cell r="F251">
            <v>40.159999999999997</v>
          </cell>
          <cell r="G251">
            <v>42.21</v>
          </cell>
          <cell r="H251">
            <v>44.37</v>
          </cell>
          <cell r="I251">
            <v>2593.1</v>
          </cell>
          <cell r="J251">
            <v>3327.53</v>
          </cell>
          <cell r="K251">
            <v>5618.39</v>
          </cell>
          <cell r="L251">
            <v>7209.66</v>
          </cell>
        </row>
        <row r="252">
          <cell r="A252">
            <v>477</v>
          </cell>
          <cell r="B252" t="str">
            <v>37.5 Hours</v>
          </cell>
          <cell r="C252">
            <v>34.75</v>
          </cell>
          <cell r="D252">
            <v>36.520000000000003</v>
          </cell>
          <cell r="E252">
            <v>38.39</v>
          </cell>
          <cell r="F252">
            <v>40.36</v>
          </cell>
          <cell r="G252">
            <v>42.42</v>
          </cell>
          <cell r="H252">
            <v>44.59</v>
          </cell>
          <cell r="I252">
            <v>2606.0700000000002</v>
          </cell>
          <cell r="J252">
            <v>3344.17</v>
          </cell>
          <cell r="K252">
            <v>5646.48</v>
          </cell>
          <cell r="L252">
            <v>7245.71</v>
          </cell>
        </row>
        <row r="253">
          <cell r="A253">
            <v>478</v>
          </cell>
          <cell r="B253" t="str">
            <v>37.5 Hours</v>
          </cell>
          <cell r="C253">
            <v>34.92</v>
          </cell>
          <cell r="D253">
            <v>36.71</v>
          </cell>
          <cell r="E253">
            <v>38.58</v>
          </cell>
          <cell r="F253">
            <v>40.56</v>
          </cell>
          <cell r="G253">
            <v>42.63</v>
          </cell>
          <cell r="H253">
            <v>44.81</v>
          </cell>
          <cell r="I253">
            <v>2619.1</v>
          </cell>
          <cell r="J253">
            <v>3360.89</v>
          </cell>
          <cell r="K253">
            <v>5674.71</v>
          </cell>
          <cell r="L253">
            <v>7281.93</v>
          </cell>
        </row>
        <row r="254">
          <cell r="A254">
            <v>479</v>
          </cell>
          <cell r="B254" t="str">
            <v>37.5 Hours</v>
          </cell>
          <cell r="C254">
            <v>35.1</v>
          </cell>
          <cell r="D254">
            <v>36.89</v>
          </cell>
          <cell r="E254">
            <v>38.78</v>
          </cell>
          <cell r="F254">
            <v>40.76</v>
          </cell>
          <cell r="G254">
            <v>42.84</v>
          </cell>
          <cell r="H254">
            <v>45.04</v>
          </cell>
          <cell r="I254">
            <v>2632.19</v>
          </cell>
          <cell r="J254">
            <v>3377.7</v>
          </cell>
          <cell r="K254">
            <v>5703.08</v>
          </cell>
          <cell r="L254">
            <v>7318.34</v>
          </cell>
        </row>
        <row r="255">
          <cell r="A255">
            <v>480</v>
          </cell>
          <cell r="B255" t="str">
            <v>37.5 Hours</v>
          </cell>
          <cell r="C255">
            <v>35.270000000000003</v>
          </cell>
          <cell r="D255">
            <v>37.08</v>
          </cell>
          <cell r="E255">
            <v>38.97</v>
          </cell>
          <cell r="F255">
            <v>40.96</v>
          </cell>
          <cell r="G255">
            <v>43.06</v>
          </cell>
          <cell r="H255">
            <v>45.26</v>
          </cell>
          <cell r="I255">
            <v>2645.35</v>
          </cell>
          <cell r="J255">
            <v>3394.59</v>
          </cell>
          <cell r="K255">
            <v>5731.6</v>
          </cell>
          <cell r="L255">
            <v>7354.94</v>
          </cell>
        </row>
        <row r="256">
          <cell r="A256">
            <v>481</v>
          </cell>
          <cell r="B256" t="str">
            <v>37.5 Hours</v>
          </cell>
          <cell r="C256">
            <v>35.450000000000003</v>
          </cell>
          <cell r="D256">
            <v>37.26</v>
          </cell>
          <cell r="E256">
            <v>39.17</v>
          </cell>
          <cell r="F256">
            <v>41.17</v>
          </cell>
          <cell r="G256">
            <v>43.27</v>
          </cell>
          <cell r="H256">
            <v>45.49</v>
          </cell>
          <cell r="I256">
            <v>2658.58</v>
          </cell>
          <cell r="J256">
            <v>3411.56</v>
          </cell>
          <cell r="K256">
            <v>5760.26</v>
          </cell>
          <cell r="L256">
            <v>7391.71</v>
          </cell>
        </row>
        <row r="257">
          <cell r="A257">
            <v>482</v>
          </cell>
          <cell r="B257" t="str">
            <v>37.5 Hours</v>
          </cell>
          <cell r="C257">
            <v>35.619999999999997</v>
          </cell>
          <cell r="D257">
            <v>37.450000000000003</v>
          </cell>
          <cell r="E257">
            <v>39.36</v>
          </cell>
          <cell r="F257">
            <v>41.37</v>
          </cell>
          <cell r="G257">
            <v>43.49</v>
          </cell>
          <cell r="H257">
            <v>45.71</v>
          </cell>
          <cell r="I257">
            <v>2671.87</v>
          </cell>
          <cell r="J257">
            <v>3428.62</v>
          </cell>
          <cell r="K257">
            <v>5789.06</v>
          </cell>
          <cell r="L257">
            <v>7428.67</v>
          </cell>
        </row>
        <row r="258">
          <cell r="A258">
            <v>483</v>
          </cell>
          <cell r="B258" t="str">
            <v>37.5 Hours</v>
          </cell>
          <cell r="C258">
            <v>35.799999999999997</v>
          </cell>
          <cell r="D258">
            <v>37.630000000000003</v>
          </cell>
          <cell r="E258">
            <v>39.56</v>
          </cell>
          <cell r="F258">
            <v>41.58</v>
          </cell>
          <cell r="G258">
            <v>43.71</v>
          </cell>
          <cell r="H258">
            <v>45.94</v>
          </cell>
          <cell r="I258">
            <v>2685.23</v>
          </cell>
          <cell r="J258">
            <v>3445.76</v>
          </cell>
          <cell r="K258">
            <v>5818</v>
          </cell>
          <cell r="L258">
            <v>7465.81</v>
          </cell>
        </row>
        <row r="259">
          <cell r="A259">
            <v>484</v>
          </cell>
          <cell r="B259" t="str">
            <v>37.5 Hours</v>
          </cell>
          <cell r="C259">
            <v>35.979999999999997</v>
          </cell>
          <cell r="D259">
            <v>37.82</v>
          </cell>
          <cell r="E259">
            <v>39.76</v>
          </cell>
          <cell r="F259">
            <v>41.79</v>
          </cell>
          <cell r="G259">
            <v>43.93</v>
          </cell>
          <cell r="H259">
            <v>46.17</v>
          </cell>
          <cell r="I259">
            <v>2698.66</v>
          </cell>
          <cell r="J259">
            <v>3462.99</v>
          </cell>
          <cell r="K259">
            <v>5847.09</v>
          </cell>
          <cell r="L259">
            <v>7503.14</v>
          </cell>
        </row>
        <row r="260">
          <cell r="A260">
            <v>485</v>
          </cell>
          <cell r="B260" t="str">
            <v>37.5 Hours</v>
          </cell>
          <cell r="C260">
            <v>36.159999999999997</v>
          </cell>
          <cell r="D260">
            <v>38.01</v>
          </cell>
          <cell r="E260">
            <v>39.96</v>
          </cell>
          <cell r="F260">
            <v>42</v>
          </cell>
          <cell r="G260">
            <v>44.15</v>
          </cell>
          <cell r="H260">
            <v>46.4</v>
          </cell>
          <cell r="I260">
            <v>2712.15</v>
          </cell>
          <cell r="J260">
            <v>3480.3</v>
          </cell>
          <cell r="K260">
            <v>5876.33</v>
          </cell>
          <cell r="L260">
            <v>7540.66</v>
          </cell>
        </row>
        <row r="261">
          <cell r="A261">
            <v>486</v>
          </cell>
          <cell r="B261" t="str">
            <v>37.5 Hours</v>
          </cell>
          <cell r="C261">
            <v>36.340000000000003</v>
          </cell>
          <cell r="D261">
            <v>38.200000000000003</v>
          </cell>
          <cell r="E261">
            <v>40.159999999999997</v>
          </cell>
          <cell r="F261">
            <v>42.21</v>
          </cell>
          <cell r="G261">
            <v>44.37</v>
          </cell>
          <cell r="H261">
            <v>46.64</v>
          </cell>
          <cell r="I261">
            <v>2725.71</v>
          </cell>
          <cell r="J261">
            <v>3497.7</v>
          </cell>
          <cell r="K261">
            <v>5905.71</v>
          </cell>
          <cell r="L261">
            <v>7578.36</v>
          </cell>
        </row>
        <row r="262">
          <cell r="A262">
            <v>487</v>
          </cell>
          <cell r="B262" t="str">
            <v>37.5 Hours</v>
          </cell>
          <cell r="C262">
            <v>36.520000000000003</v>
          </cell>
          <cell r="D262">
            <v>38.39</v>
          </cell>
          <cell r="E262">
            <v>40.36</v>
          </cell>
          <cell r="F262">
            <v>42.42</v>
          </cell>
          <cell r="G262">
            <v>44.59</v>
          </cell>
          <cell r="H262">
            <v>46.87</v>
          </cell>
          <cell r="I262">
            <v>2739.34</v>
          </cell>
          <cell r="J262">
            <v>3515.19</v>
          </cell>
          <cell r="K262">
            <v>5935.24</v>
          </cell>
          <cell r="L262">
            <v>7616.25</v>
          </cell>
        </row>
        <row r="263">
          <cell r="A263">
            <v>488</v>
          </cell>
          <cell r="B263" t="str">
            <v>37.5 Hours</v>
          </cell>
          <cell r="C263">
            <v>36.71</v>
          </cell>
          <cell r="D263">
            <v>38.58</v>
          </cell>
          <cell r="E263">
            <v>40.56</v>
          </cell>
          <cell r="F263">
            <v>42.63</v>
          </cell>
          <cell r="G263">
            <v>44.81</v>
          </cell>
          <cell r="H263">
            <v>47.1</v>
          </cell>
          <cell r="I263">
            <v>2753.04</v>
          </cell>
          <cell r="J263">
            <v>3532.77</v>
          </cell>
          <cell r="K263">
            <v>5964.92</v>
          </cell>
          <cell r="L263">
            <v>7654.33</v>
          </cell>
        </row>
        <row r="264">
          <cell r="A264">
            <v>489</v>
          </cell>
          <cell r="B264" t="str">
            <v>37.5 Hours</v>
          </cell>
          <cell r="C264">
            <v>36.89</v>
          </cell>
          <cell r="D264">
            <v>38.78</v>
          </cell>
          <cell r="E264">
            <v>40.76</v>
          </cell>
          <cell r="F264">
            <v>42.84</v>
          </cell>
          <cell r="G264">
            <v>45.04</v>
          </cell>
          <cell r="H264">
            <v>47.34</v>
          </cell>
          <cell r="I264">
            <v>2766.8</v>
          </cell>
          <cell r="J264">
            <v>3550.43</v>
          </cell>
          <cell r="K264">
            <v>5994.74</v>
          </cell>
          <cell r="L264">
            <v>7692.6</v>
          </cell>
        </row>
        <row r="265">
          <cell r="A265">
            <v>490</v>
          </cell>
          <cell r="B265" t="str">
            <v>37.5 Hours</v>
          </cell>
          <cell r="C265">
            <v>37.08</v>
          </cell>
          <cell r="D265">
            <v>38.97</v>
          </cell>
          <cell r="E265">
            <v>40.96</v>
          </cell>
          <cell r="F265">
            <v>43.06</v>
          </cell>
          <cell r="G265">
            <v>45.26</v>
          </cell>
          <cell r="H265">
            <v>47.58</v>
          </cell>
          <cell r="I265">
            <v>2780.64</v>
          </cell>
          <cell r="J265">
            <v>3568.19</v>
          </cell>
          <cell r="K265">
            <v>6024.71</v>
          </cell>
          <cell r="L265">
            <v>7731.07</v>
          </cell>
        </row>
        <row r="266">
          <cell r="A266">
            <v>491</v>
          </cell>
          <cell r="B266" t="str">
            <v>37.5 Hours</v>
          </cell>
          <cell r="C266">
            <v>37.26</v>
          </cell>
          <cell r="D266">
            <v>39.17</v>
          </cell>
          <cell r="E266">
            <v>41.17</v>
          </cell>
          <cell r="F266">
            <v>43.27</v>
          </cell>
          <cell r="G266">
            <v>45.49</v>
          </cell>
          <cell r="H266">
            <v>47.81</v>
          </cell>
          <cell r="I266">
            <v>2794.54</v>
          </cell>
          <cell r="J266">
            <v>3586.03</v>
          </cell>
          <cell r="K266">
            <v>6054.84</v>
          </cell>
          <cell r="L266">
            <v>7769.72</v>
          </cell>
        </row>
        <row r="267">
          <cell r="A267">
            <v>492</v>
          </cell>
          <cell r="B267" t="str">
            <v>37.5 Hours</v>
          </cell>
          <cell r="C267">
            <v>37.450000000000003</v>
          </cell>
          <cell r="D267">
            <v>39.36</v>
          </cell>
          <cell r="E267">
            <v>41.37</v>
          </cell>
          <cell r="F267">
            <v>43.49</v>
          </cell>
          <cell r="G267">
            <v>45.71</v>
          </cell>
          <cell r="H267">
            <v>48.05</v>
          </cell>
          <cell r="I267">
            <v>2808.51</v>
          </cell>
          <cell r="J267">
            <v>3603.96</v>
          </cell>
          <cell r="K267">
            <v>6085.11</v>
          </cell>
          <cell r="L267">
            <v>7808.57</v>
          </cell>
        </row>
        <row r="268">
          <cell r="A268">
            <v>493</v>
          </cell>
          <cell r="B268" t="str">
            <v>37.5 Hours</v>
          </cell>
          <cell r="C268">
            <v>37.630000000000003</v>
          </cell>
          <cell r="D268">
            <v>39.56</v>
          </cell>
          <cell r="E268">
            <v>41.58</v>
          </cell>
          <cell r="F268">
            <v>43.71</v>
          </cell>
          <cell r="G268">
            <v>45.94</v>
          </cell>
          <cell r="H268">
            <v>48.29</v>
          </cell>
          <cell r="I268">
            <v>2822.56</v>
          </cell>
          <cell r="J268">
            <v>3621.98</v>
          </cell>
          <cell r="K268">
            <v>6115.54</v>
          </cell>
          <cell r="L268">
            <v>7847.61</v>
          </cell>
        </row>
        <row r="269">
          <cell r="A269">
            <v>494</v>
          </cell>
          <cell r="B269" t="str">
            <v>37.5 Hours</v>
          </cell>
          <cell r="C269">
            <v>37.82</v>
          </cell>
          <cell r="D269">
            <v>39.76</v>
          </cell>
          <cell r="E269">
            <v>41.79</v>
          </cell>
          <cell r="F269">
            <v>43.93</v>
          </cell>
          <cell r="G269">
            <v>46.17</v>
          </cell>
          <cell r="H269">
            <v>48.53</v>
          </cell>
          <cell r="I269">
            <v>2836.67</v>
          </cell>
          <cell r="J269">
            <v>3640.09</v>
          </cell>
          <cell r="K269">
            <v>6146.11</v>
          </cell>
          <cell r="L269">
            <v>7886.85</v>
          </cell>
        </row>
        <row r="270">
          <cell r="A270">
            <v>495</v>
          </cell>
          <cell r="B270" t="str">
            <v>37.5 Hours</v>
          </cell>
          <cell r="C270">
            <v>38.01</v>
          </cell>
          <cell r="D270">
            <v>39.96</v>
          </cell>
          <cell r="E270">
            <v>42</v>
          </cell>
          <cell r="F270">
            <v>44.15</v>
          </cell>
          <cell r="G270">
            <v>46.4</v>
          </cell>
          <cell r="H270">
            <v>48.78</v>
          </cell>
          <cell r="I270">
            <v>2850.85</v>
          </cell>
          <cell r="J270">
            <v>3658.29</v>
          </cell>
          <cell r="K270">
            <v>6176.84</v>
          </cell>
          <cell r="L270">
            <v>7926.29</v>
          </cell>
        </row>
        <row r="271">
          <cell r="A271">
            <v>496</v>
          </cell>
          <cell r="B271" t="str">
            <v>37.5 Hours</v>
          </cell>
          <cell r="C271">
            <v>38.200000000000003</v>
          </cell>
          <cell r="D271">
            <v>40.159999999999997</v>
          </cell>
          <cell r="E271">
            <v>42.21</v>
          </cell>
          <cell r="F271">
            <v>44.37</v>
          </cell>
          <cell r="G271">
            <v>46.64</v>
          </cell>
          <cell r="H271">
            <v>49.02</v>
          </cell>
          <cell r="I271">
            <v>2865.11</v>
          </cell>
          <cell r="J271">
            <v>3676.58</v>
          </cell>
          <cell r="K271">
            <v>6207.73</v>
          </cell>
          <cell r="L271">
            <v>7965.92</v>
          </cell>
        </row>
        <row r="272">
          <cell r="A272">
            <v>497</v>
          </cell>
          <cell r="B272" t="str">
            <v>37.5 Hours</v>
          </cell>
          <cell r="C272">
            <v>38.39</v>
          </cell>
          <cell r="D272">
            <v>40.36</v>
          </cell>
          <cell r="E272">
            <v>42.42</v>
          </cell>
          <cell r="F272">
            <v>44.59</v>
          </cell>
          <cell r="G272">
            <v>46.87</v>
          </cell>
          <cell r="H272">
            <v>49.27</v>
          </cell>
          <cell r="I272">
            <v>2879.43</v>
          </cell>
          <cell r="J272">
            <v>3694.96</v>
          </cell>
          <cell r="K272">
            <v>6238.77</v>
          </cell>
          <cell r="L272">
            <v>8005.75</v>
          </cell>
        </row>
        <row r="273">
          <cell r="A273">
            <v>498</v>
          </cell>
          <cell r="B273" t="str">
            <v>37.5 Hours</v>
          </cell>
          <cell r="C273">
            <v>38.58</v>
          </cell>
          <cell r="D273">
            <v>40.56</v>
          </cell>
          <cell r="E273">
            <v>42.63</v>
          </cell>
          <cell r="F273">
            <v>44.81</v>
          </cell>
          <cell r="G273">
            <v>47.1</v>
          </cell>
          <cell r="H273">
            <v>49.51</v>
          </cell>
          <cell r="I273">
            <v>2893.83</v>
          </cell>
          <cell r="J273">
            <v>3713.44</v>
          </cell>
          <cell r="K273">
            <v>6269.96</v>
          </cell>
          <cell r="L273">
            <v>8045.78</v>
          </cell>
        </row>
        <row r="274">
          <cell r="A274">
            <v>499</v>
          </cell>
          <cell r="B274" t="str">
            <v>37.5 Hours</v>
          </cell>
          <cell r="C274">
            <v>38.78</v>
          </cell>
          <cell r="D274">
            <v>40.76</v>
          </cell>
          <cell r="E274">
            <v>42.84</v>
          </cell>
          <cell r="F274">
            <v>45.04</v>
          </cell>
          <cell r="G274">
            <v>47.34</v>
          </cell>
          <cell r="H274">
            <v>49.76</v>
          </cell>
          <cell r="I274">
            <v>2908.3</v>
          </cell>
          <cell r="J274">
            <v>3732</v>
          </cell>
          <cell r="K274">
            <v>6301.31</v>
          </cell>
          <cell r="L274">
            <v>8086.01</v>
          </cell>
        </row>
        <row r="275">
          <cell r="A275">
            <v>500</v>
          </cell>
          <cell r="B275" t="str">
            <v>37.5 Hours</v>
          </cell>
          <cell r="C275">
            <v>38.97</v>
          </cell>
          <cell r="D275">
            <v>40.96</v>
          </cell>
          <cell r="E275">
            <v>43.06</v>
          </cell>
          <cell r="F275">
            <v>45.26</v>
          </cell>
          <cell r="G275">
            <v>47.58</v>
          </cell>
          <cell r="H275">
            <v>50.01</v>
          </cell>
          <cell r="I275">
            <v>2922.84</v>
          </cell>
          <cell r="J275">
            <v>3750.66</v>
          </cell>
          <cell r="K275">
            <v>6332.82</v>
          </cell>
          <cell r="L275">
            <v>8126.44</v>
          </cell>
        </row>
        <row r="276">
          <cell r="A276">
            <v>501</v>
          </cell>
          <cell r="B276" t="str">
            <v>37.5 Hours</v>
          </cell>
          <cell r="C276">
            <v>39.17</v>
          </cell>
          <cell r="D276">
            <v>41.17</v>
          </cell>
          <cell r="E276">
            <v>43.27</v>
          </cell>
          <cell r="F276">
            <v>45.49</v>
          </cell>
          <cell r="G276">
            <v>47.81</v>
          </cell>
          <cell r="H276">
            <v>50.26</v>
          </cell>
          <cell r="I276">
            <v>2937.45</v>
          </cell>
          <cell r="J276">
            <v>3769.42</v>
          </cell>
          <cell r="K276">
            <v>6364.48</v>
          </cell>
          <cell r="L276">
            <v>8167.07</v>
          </cell>
        </row>
        <row r="277">
          <cell r="A277">
            <v>502</v>
          </cell>
          <cell r="B277" t="str">
            <v>37.5 Hours</v>
          </cell>
          <cell r="C277">
            <v>39.36</v>
          </cell>
          <cell r="D277">
            <v>41.37</v>
          </cell>
          <cell r="E277">
            <v>43.49</v>
          </cell>
          <cell r="F277">
            <v>45.71</v>
          </cell>
          <cell r="G277">
            <v>48.05</v>
          </cell>
          <cell r="H277">
            <v>50.51</v>
          </cell>
          <cell r="I277">
            <v>2952.14</v>
          </cell>
          <cell r="J277">
            <v>3788.26</v>
          </cell>
          <cell r="K277">
            <v>6396.3</v>
          </cell>
          <cell r="L277">
            <v>8207.9</v>
          </cell>
        </row>
        <row r="278">
          <cell r="A278">
            <v>503</v>
          </cell>
          <cell r="B278" t="str">
            <v>37.5 Hours</v>
          </cell>
          <cell r="C278">
            <v>39.56</v>
          </cell>
          <cell r="D278">
            <v>41.58</v>
          </cell>
          <cell r="E278">
            <v>43.71</v>
          </cell>
          <cell r="F278">
            <v>45.94</v>
          </cell>
          <cell r="G278">
            <v>48.29</v>
          </cell>
          <cell r="H278">
            <v>50.76</v>
          </cell>
          <cell r="I278">
            <v>2966.9</v>
          </cell>
          <cell r="J278">
            <v>3807.2</v>
          </cell>
          <cell r="K278">
            <v>6428.29</v>
          </cell>
          <cell r="L278">
            <v>8248.94</v>
          </cell>
        </row>
        <row r="279">
          <cell r="A279">
            <v>504</v>
          </cell>
          <cell r="B279" t="str">
            <v>37.5 Hours</v>
          </cell>
          <cell r="C279">
            <v>39.76</v>
          </cell>
          <cell r="D279">
            <v>41.79</v>
          </cell>
          <cell r="E279">
            <v>43.93</v>
          </cell>
          <cell r="F279">
            <v>46.17</v>
          </cell>
          <cell r="G279">
            <v>48.53</v>
          </cell>
          <cell r="H279">
            <v>51.02</v>
          </cell>
          <cell r="I279">
            <v>2981.74</v>
          </cell>
          <cell r="J279">
            <v>3826.24</v>
          </cell>
          <cell r="K279">
            <v>6460.43</v>
          </cell>
          <cell r="L279">
            <v>8290.19</v>
          </cell>
        </row>
        <row r="280">
          <cell r="A280">
            <v>505</v>
          </cell>
          <cell r="B280" t="str">
            <v>37.5 Hours</v>
          </cell>
          <cell r="C280">
            <v>39.96</v>
          </cell>
          <cell r="D280">
            <v>42</v>
          </cell>
          <cell r="E280">
            <v>44.15</v>
          </cell>
          <cell r="F280">
            <v>46.4</v>
          </cell>
          <cell r="G280">
            <v>48.78</v>
          </cell>
          <cell r="H280">
            <v>51.27</v>
          </cell>
          <cell r="I280">
            <v>2996.64</v>
          </cell>
          <cell r="J280">
            <v>3845.37</v>
          </cell>
          <cell r="K280">
            <v>6492.73</v>
          </cell>
          <cell r="L280">
            <v>8331.64</v>
          </cell>
        </row>
        <row r="281">
          <cell r="A281">
            <v>506</v>
          </cell>
          <cell r="B281" t="str">
            <v>37.5 Hours</v>
          </cell>
          <cell r="C281">
            <v>40.159999999999997</v>
          </cell>
          <cell r="D281">
            <v>42.21</v>
          </cell>
          <cell r="E281">
            <v>44.37</v>
          </cell>
          <cell r="F281">
            <v>46.64</v>
          </cell>
          <cell r="G281">
            <v>49.02</v>
          </cell>
          <cell r="H281">
            <v>51.53</v>
          </cell>
          <cell r="I281">
            <v>3011.63</v>
          </cell>
          <cell r="J281">
            <v>3864.6</v>
          </cell>
          <cell r="K281">
            <v>6525.19</v>
          </cell>
          <cell r="L281">
            <v>8373.2999999999993</v>
          </cell>
        </row>
        <row r="282">
          <cell r="A282">
            <v>507</v>
          </cell>
          <cell r="B282" t="str">
            <v>37.5 Hours</v>
          </cell>
          <cell r="C282">
            <v>40.36</v>
          </cell>
          <cell r="D282">
            <v>42.42</v>
          </cell>
          <cell r="E282">
            <v>44.59</v>
          </cell>
          <cell r="F282">
            <v>46.87</v>
          </cell>
          <cell r="G282">
            <v>49.27</v>
          </cell>
          <cell r="H282">
            <v>51.79</v>
          </cell>
          <cell r="I282">
            <v>3026.69</v>
          </cell>
          <cell r="J282">
            <v>3883.92</v>
          </cell>
          <cell r="K282">
            <v>6557.82</v>
          </cell>
          <cell r="L282">
            <v>8415.16</v>
          </cell>
        </row>
        <row r="283">
          <cell r="A283">
            <v>508</v>
          </cell>
          <cell r="B283" t="str">
            <v>37.5 Hours</v>
          </cell>
          <cell r="C283">
            <v>40.56</v>
          </cell>
          <cell r="D283">
            <v>42.63</v>
          </cell>
          <cell r="E283">
            <v>44.81</v>
          </cell>
          <cell r="F283">
            <v>47.1</v>
          </cell>
          <cell r="G283">
            <v>49.51</v>
          </cell>
          <cell r="H283">
            <v>52.04</v>
          </cell>
          <cell r="I283">
            <v>3041.82</v>
          </cell>
          <cell r="J283">
            <v>3903.34</v>
          </cell>
          <cell r="K283">
            <v>6590.61</v>
          </cell>
          <cell r="L283">
            <v>8457.24</v>
          </cell>
        </row>
        <row r="284">
          <cell r="A284">
            <v>509</v>
          </cell>
          <cell r="B284" t="str">
            <v>37.5 Hours</v>
          </cell>
          <cell r="C284">
            <v>40.76</v>
          </cell>
          <cell r="D284">
            <v>42.84</v>
          </cell>
          <cell r="E284">
            <v>45.04</v>
          </cell>
          <cell r="F284">
            <v>47.34</v>
          </cell>
          <cell r="G284">
            <v>49.76</v>
          </cell>
          <cell r="H284">
            <v>52.3</v>
          </cell>
          <cell r="I284">
            <v>3057.03</v>
          </cell>
          <cell r="J284">
            <v>3922.86</v>
          </cell>
          <cell r="K284">
            <v>6623.56</v>
          </cell>
          <cell r="L284">
            <v>8499.5300000000007</v>
          </cell>
        </row>
        <row r="285">
          <cell r="A285">
            <v>510</v>
          </cell>
          <cell r="B285" t="str">
            <v>37.5 Hours</v>
          </cell>
          <cell r="C285">
            <v>40.96</v>
          </cell>
          <cell r="D285">
            <v>43.06</v>
          </cell>
          <cell r="E285">
            <v>45.26</v>
          </cell>
          <cell r="F285">
            <v>47.58</v>
          </cell>
          <cell r="G285">
            <v>50.01</v>
          </cell>
          <cell r="H285">
            <v>52.57</v>
          </cell>
          <cell r="I285">
            <v>3072.31</v>
          </cell>
          <cell r="J285">
            <v>3942.47</v>
          </cell>
          <cell r="K285">
            <v>6656.68</v>
          </cell>
          <cell r="L285">
            <v>8542.02</v>
          </cell>
        </row>
        <row r="286">
          <cell r="A286">
            <v>511</v>
          </cell>
          <cell r="B286" t="str">
            <v>37.5 Hours</v>
          </cell>
          <cell r="C286">
            <v>41.17</v>
          </cell>
          <cell r="D286">
            <v>43.27</v>
          </cell>
          <cell r="E286">
            <v>45.49</v>
          </cell>
          <cell r="F286">
            <v>47.81</v>
          </cell>
          <cell r="G286">
            <v>50.26</v>
          </cell>
          <cell r="H286">
            <v>52.83</v>
          </cell>
          <cell r="I286">
            <v>3087.68</v>
          </cell>
          <cell r="J286">
            <v>3962.18</v>
          </cell>
          <cell r="K286">
            <v>6689.96</v>
          </cell>
          <cell r="L286">
            <v>8584.73</v>
          </cell>
        </row>
        <row r="287">
          <cell r="A287">
            <v>512</v>
          </cell>
          <cell r="B287" t="str">
            <v>37.5 Hours</v>
          </cell>
          <cell r="C287">
            <v>41.37</v>
          </cell>
          <cell r="D287">
            <v>43.49</v>
          </cell>
          <cell r="E287">
            <v>45.71</v>
          </cell>
          <cell r="F287">
            <v>48.05</v>
          </cell>
          <cell r="G287">
            <v>50.51</v>
          </cell>
          <cell r="H287">
            <v>53.09</v>
          </cell>
          <cell r="I287">
            <v>3103.11</v>
          </cell>
          <cell r="J287">
            <v>3982</v>
          </cell>
          <cell r="K287">
            <v>6723.41</v>
          </cell>
          <cell r="L287">
            <v>8627.66</v>
          </cell>
        </row>
        <row r="288">
          <cell r="A288">
            <v>513</v>
          </cell>
          <cell r="B288" t="str">
            <v>37.5 Hours</v>
          </cell>
          <cell r="C288">
            <v>41.58</v>
          </cell>
          <cell r="D288">
            <v>43.71</v>
          </cell>
          <cell r="E288">
            <v>45.94</v>
          </cell>
          <cell r="F288">
            <v>48.29</v>
          </cell>
          <cell r="G288">
            <v>50.76</v>
          </cell>
          <cell r="H288">
            <v>53.36</v>
          </cell>
          <cell r="I288">
            <v>3118.63</v>
          </cell>
          <cell r="J288">
            <v>4001.91</v>
          </cell>
          <cell r="K288">
            <v>6757.03</v>
          </cell>
          <cell r="L288">
            <v>8670.7900000000009</v>
          </cell>
        </row>
        <row r="289">
          <cell r="A289">
            <v>514</v>
          </cell>
          <cell r="B289" t="str">
            <v>37.5 Hours</v>
          </cell>
          <cell r="C289">
            <v>41.79</v>
          </cell>
          <cell r="D289">
            <v>43.93</v>
          </cell>
          <cell r="E289">
            <v>46.17</v>
          </cell>
          <cell r="F289">
            <v>48.53</v>
          </cell>
          <cell r="G289">
            <v>51.02</v>
          </cell>
          <cell r="H289">
            <v>53.63</v>
          </cell>
          <cell r="I289">
            <v>3134.22</v>
          </cell>
          <cell r="J289">
            <v>4021.91</v>
          </cell>
          <cell r="K289">
            <v>6790.81</v>
          </cell>
          <cell r="L289">
            <v>8714.15</v>
          </cell>
        </row>
        <row r="290">
          <cell r="A290">
            <v>515</v>
          </cell>
          <cell r="B290" t="str">
            <v>37.5 Hours</v>
          </cell>
          <cell r="C290">
            <v>42</v>
          </cell>
          <cell r="D290">
            <v>44.15</v>
          </cell>
          <cell r="E290">
            <v>46.4</v>
          </cell>
          <cell r="F290">
            <v>48.78</v>
          </cell>
          <cell r="G290">
            <v>51.27</v>
          </cell>
          <cell r="H290">
            <v>53.89</v>
          </cell>
          <cell r="I290">
            <v>3149.89</v>
          </cell>
          <cell r="J290">
            <v>4042.02</v>
          </cell>
          <cell r="K290">
            <v>6824.77</v>
          </cell>
          <cell r="L290">
            <v>8757.7199999999993</v>
          </cell>
        </row>
        <row r="291">
          <cell r="A291">
            <v>516</v>
          </cell>
          <cell r="B291" t="str">
            <v>37.5 Hours</v>
          </cell>
          <cell r="C291">
            <v>42.21</v>
          </cell>
          <cell r="D291">
            <v>44.37</v>
          </cell>
          <cell r="E291">
            <v>46.64</v>
          </cell>
          <cell r="F291">
            <v>49.02</v>
          </cell>
          <cell r="G291">
            <v>51.53</v>
          </cell>
          <cell r="H291">
            <v>54.16</v>
          </cell>
          <cell r="I291">
            <v>3165.64</v>
          </cell>
          <cell r="J291">
            <v>4062.23</v>
          </cell>
          <cell r="K291">
            <v>6858.89</v>
          </cell>
          <cell r="L291">
            <v>8801.51</v>
          </cell>
        </row>
        <row r="292">
          <cell r="A292">
            <v>517</v>
          </cell>
          <cell r="B292" t="str">
            <v>37.5 Hours</v>
          </cell>
          <cell r="C292">
            <v>42.42</v>
          </cell>
          <cell r="D292">
            <v>44.59</v>
          </cell>
          <cell r="E292">
            <v>46.87</v>
          </cell>
          <cell r="F292">
            <v>49.27</v>
          </cell>
          <cell r="G292">
            <v>51.79</v>
          </cell>
          <cell r="H292">
            <v>54.43</v>
          </cell>
          <cell r="I292">
            <v>3181.47</v>
          </cell>
          <cell r="J292">
            <v>4082.55</v>
          </cell>
          <cell r="K292">
            <v>6893.19</v>
          </cell>
          <cell r="L292">
            <v>8845.52</v>
          </cell>
        </row>
        <row r="293">
          <cell r="A293">
            <v>518</v>
          </cell>
          <cell r="B293" t="str">
            <v>37.5 Hours</v>
          </cell>
          <cell r="C293">
            <v>42.63</v>
          </cell>
          <cell r="D293">
            <v>44.81</v>
          </cell>
          <cell r="E293">
            <v>47.1</v>
          </cell>
          <cell r="F293">
            <v>49.51</v>
          </cell>
          <cell r="G293">
            <v>52.04</v>
          </cell>
          <cell r="H293">
            <v>54.71</v>
          </cell>
          <cell r="I293">
            <v>3197.38</v>
          </cell>
          <cell r="J293">
            <v>4102.96</v>
          </cell>
          <cell r="K293">
            <v>6927.65</v>
          </cell>
          <cell r="L293">
            <v>8889.74</v>
          </cell>
        </row>
        <row r="294">
          <cell r="A294">
            <v>519</v>
          </cell>
          <cell r="B294" t="str">
            <v>37.5 Hours</v>
          </cell>
          <cell r="C294">
            <v>42.84</v>
          </cell>
          <cell r="D294">
            <v>45.04</v>
          </cell>
          <cell r="E294">
            <v>47.34</v>
          </cell>
          <cell r="F294">
            <v>49.76</v>
          </cell>
          <cell r="G294">
            <v>52.3</v>
          </cell>
          <cell r="H294">
            <v>54.98</v>
          </cell>
          <cell r="I294">
            <v>3213.37</v>
          </cell>
          <cell r="J294">
            <v>4123.47</v>
          </cell>
          <cell r="K294">
            <v>6962.29</v>
          </cell>
          <cell r="L294">
            <v>8934.19</v>
          </cell>
        </row>
        <row r="295">
          <cell r="A295">
            <v>520</v>
          </cell>
          <cell r="B295" t="str">
            <v>37.5 Hours</v>
          </cell>
          <cell r="C295">
            <v>43.06</v>
          </cell>
          <cell r="D295">
            <v>45.26</v>
          </cell>
          <cell r="E295">
            <v>47.58</v>
          </cell>
          <cell r="F295">
            <v>50.01</v>
          </cell>
          <cell r="G295">
            <v>52.57</v>
          </cell>
          <cell r="H295">
            <v>55.25</v>
          </cell>
          <cell r="I295">
            <v>3229.43</v>
          </cell>
          <cell r="J295">
            <v>4144.09</v>
          </cell>
          <cell r="K295">
            <v>6997.1</v>
          </cell>
          <cell r="L295">
            <v>8978.86</v>
          </cell>
        </row>
        <row r="296">
          <cell r="A296">
            <v>521</v>
          </cell>
          <cell r="B296" t="str">
            <v>37.5 Hours</v>
          </cell>
          <cell r="C296">
            <v>43.27</v>
          </cell>
          <cell r="D296">
            <v>45.49</v>
          </cell>
          <cell r="E296">
            <v>47.81</v>
          </cell>
          <cell r="F296">
            <v>50.26</v>
          </cell>
          <cell r="G296">
            <v>52.83</v>
          </cell>
          <cell r="H296">
            <v>55.53</v>
          </cell>
          <cell r="I296">
            <v>3245.58</v>
          </cell>
          <cell r="J296">
            <v>4164.8100000000004</v>
          </cell>
          <cell r="K296">
            <v>7032.09</v>
          </cell>
          <cell r="L296">
            <v>9023.76</v>
          </cell>
        </row>
        <row r="297">
          <cell r="A297">
            <v>522</v>
          </cell>
          <cell r="B297" t="str">
            <v>37.5 Hours</v>
          </cell>
          <cell r="C297">
            <v>43.49</v>
          </cell>
          <cell r="D297">
            <v>45.71</v>
          </cell>
          <cell r="E297">
            <v>48.05</v>
          </cell>
          <cell r="F297">
            <v>50.51</v>
          </cell>
          <cell r="G297">
            <v>53.09</v>
          </cell>
          <cell r="H297">
            <v>55.81</v>
          </cell>
          <cell r="I297">
            <v>3261.81</v>
          </cell>
          <cell r="J297">
            <v>4185.6400000000003</v>
          </cell>
          <cell r="K297">
            <v>7067.25</v>
          </cell>
          <cell r="L297">
            <v>9068.8799999999992</v>
          </cell>
        </row>
        <row r="298">
          <cell r="A298">
            <v>523</v>
          </cell>
          <cell r="B298" t="str">
            <v>37.5 Hours</v>
          </cell>
          <cell r="C298">
            <v>43.71</v>
          </cell>
          <cell r="D298">
            <v>45.94</v>
          </cell>
          <cell r="E298">
            <v>48.29</v>
          </cell>
          <cell r="F298">
            <v>50.76</v>
          </cell>
          <cell r="G298">
            <v>53.36</v>
          </cell>
          <cell r="H298">
            <v>56.09</v>
          </cell>
          <cell r="I298">
            <v>3278.12</v>
          </cell>
          <cell r="J298">
            <v>4206.5600000000004</v>
          </cell>
          <cell r="K298">
            <v>7102.58</v>
          </cell>
          <cell r="L298">
            <v>9114.2199999999993</v>
          </cell>
        </row>
        <row r="299">
          <cell r="A299">
            <v>524</v>
          </cell>
          <cell r="B299" t="str">
            <v>37.5 Hours</v>
          </cell>
          <cell r="C299">
            <v>43.93</v>
          </cell>
          <cell r="D299">
            <v>46.17</v>
          </cell>
          <cell r="E299">
            <v>48.53</v>
          </cell>
          <cell r="F299">
            <v>51.02</v>
          </cell>
          <cell r="G299">
            <v>53.63</v>
          </cell>
          <cell r="H299">
            <v>56.37</v>
          </cell>
          <cell r="I299">
            <v>3294.51</v>
          </cell>
          <cell r="J299">
            <v>4227.6000000000004</v>
          </cell>
          <cell r="K299">
            <v>7138.1</v>
          </cell>
          <cell r="L299">
            <v>9159.7900000000009</v>
          </cell>
        </row>
        <row r="300">
          <cell r="A300">
            <v>525</v>
          </cell>
          <cell r="B300" t="str">
            <v>37.5 Hours</v>
          </cell>
          <cell r="C300">
            <v>44.15</v>
          </cell>
          <cell r="D300">
            <v>46.4</v>
          </cell>
          <cell r="E300">
            <v>48.78</v>
          </cell>
          <cell r="F300">
            <v>51.27</v>
          </cell>
          <cell r="G300">
            <v>53.89</v>
          </cell>
          <cell r="H300">
            <v>56.65</v>
          </cell>
          <cell r="I300">
            <v>3310.98</v>
          </cell>
          <cell r="J300">
            <v>4248.7299999999996</v>
          </cell>
          <cell r="K300">
            <v>7173.79</v>
          </cell>
          <cell r="L300">
            <v>9205.59</v>
          </cell>
        </row>
        <row r="301">
          <cell r="A301">
            <v>526</v>
          </cell>
          <cell r="B301" t="str">
            <v>37.5 Hours</v>
          </cell>
          <cell r="C301">
            <v>44.37</v>
          </cell>
          <cell r="D301">
            <v>46.64</v>
          </cell>
          <cell r="E301">
            <v>49.02</v>
          </cell>
          <cell r="F301">
            <v>51.53</v>
          </cell>
          <cell r="G301">
            <v>54.16</v>
          </cell>
          <cell r="H301">
            <v>56.93</v>
          </cell>
          <cell r="I301">
            <v>3327.53</v>
          </cell>
          <cell r="J301">
            <v>4269.9799999999996</v>
          </cell>
          <cell r="K301">
            <v>7209.66</v>
          </cell>
          <cell r="L301">
            <v>9251.6200000000008</v>
          </cell>
        </row>
        <row r="302">
          <cell r="A302">
            <v>527</v>
          </cell>
          <cell r="B302" t="str">
            <v>37.5 Hours</v>
          </cell>
          <cell r="C302">
            <v>44.59</v>
          </cell>
          <cell r="D302">
            <v>46.87</v>
          </cell>
          <cell r="E302">
            <v>49.27</v>
          </cell>
          <cell r="F302">
            <v>51.79</v>
          </cell>
          <cell r="G302">
            <v>54.43</v>
          </cell>
          <cell r="H302">
            <v>57.22</v>
          </cell>
          <cell r="I302">
            <v>3344.17</v>
          </cell>
          <cell r="J302">
            <v>4291.33</v>
          </cell>
          <cell r="K302">
            <v>7245.71</v>
          </cell>
          <cell r="L302">
            <v>9297.8799999999992</v>
          </cell>
        </row>
        <row r="303">
          <cell r="A303">
            <v>528</v>
          </cell>
          <cell r="B303" t="str">
            <v>37.5 Hours</v>
          </cell>
          <cell r="C303">
            <v>44.81</v>
          </cell>
          <cell r="D303">
            <v>47.1</v>
          </cell>
          <cell r="E303">
            <v>49.51</v>
          </cell>
          <cell r="F303">
            <v>52.04</v>
          </cell>
          <cell r="G303">
            <v>54.71</v>
          </cell>
          <cell r="H303">
            <v>57.5</v>
          </cell>
          <cell r="I303">
            <v>3360.89</v>
          </cell>
          <cell r="J303">
            <v>4312.78</v>
          </cell>
          <cell r="K303">
            <v>7281.93</v>
          </cell>
          <cell r="L303">
            <v>9344.3700000000008</v>
          </cell>
        </row>
        <row r="304">
          <cell r="A304">
            <v>529</v>
          </cell>
          <cell r="B304" t="str">
            <v>37.5 Hours</v>
          </cell>
          <cell r="C304">
            <v>45.04</v>
          </cell>
          <cell r="D304">
            <v>47.34</v>
          </cell>
          <cell r="E304">
            <v>49.76</v>
          </cell>
          <cell r="F304">
            <v>52.3</v>
          </cell>
          <cell r="G304">
            <v>54.98</v>
          </cell>
          <cell r="H304">
            <v>57.79</v>
          </cell>
          <cell r="I304">
            <v>3377.7</v>
          </cell>
          <cell r="J304">
            <v>4334.3500000000004</v>
          </cell>
          <cell r="K304">
            <v>7318.34</v>
          </cell>
          <cell r="L304">
            <v>9391.09</v>
          </cell>
        </row>
        <row r="305">
          <cell r="A305">
            <v>530</v>
          </cell>
          <cell r="B305" t="str">
            <v>37.5 Hours</v>
          </cell>
          <cell r="C305">
            <v>45.26</v>
          </cell>
          <cell r="D305">
            <v>47.58</v>
          </cell>
          <cell r="E305">
            <v>50.01</v>
          </cell>
          <cell r="F305">
            <v>52.57</v>
          </cell>
          <cell r="G305">
            <v>55.25</v>
          </cell>
          <cell r="H305">
            <v>58.08</v>
          </cell>
          <cell r="I305">
            <v>3394.59</v>
          </cell>
          <cell r="J305">
            <v>4356.0200000000004</v>
          </cell>
          <cell r="K305">
            <v>7354.94</v>
          </cell>
          <cell r="L305">
            <v>9438.0400000000009</v>
          </cell>
        </row>
        <row r="306">
          <cell r="A306">
            <v>531</v>
          </cell>
          <cell r="B306" t="str">
            <v>37.5 Hours</v>
          </cell>
          <cell r="C306">
            <v>45.49</v>
          </cell>
          <cell r="D306">
            <v>47.81</v>
          </cell>
          <cell r="E306">
            <v>50.26</v>
          </cell>
          <cell r="F306">
            <v>52.83</v>
          </cell>
          <cell r="G306">
            <v>55.53</v>
          </cell>
          <cell r="H306">
            <v>58.37</v>
          </cell>
          <cell r="I306">
            <v>3411.56</v>
          </cell>
          <cell r="J306">
            <v>4377.8</v>
          </cell>
          <cell r="K306">
            <v>7391.71</v>
          </cell>
          <cell r="L306">
            <v>9485.23</v>
          </cell>
        </row>
        <row r="307">
          <cell r="A307">
            <v>532</v>
          </cell>
          <cell r="B307" t="str">
            <v>37.5 Hours</v>
          </cell>
          <cell r="C307">
            <v>45.71</v>
          </cell>
          <cell r="D307">
            <v>48.05</v>
          </cell>
          <cell r="E307">
            <v>50.51</v>
          </cell>
          <cell r="F307">
            <v>53.09</v>
          </cell>
          <cell r="G307">
            <v>55.81</v>
          </cell>
          <cell r="H307">
            <v>58.66</v>
          </cell>
          <cell r="I307">
            <v>3428.62</v>
          </cell>
          <cell r="J307">
            <v>4399.6899999999996</v>
          </cell>
          <cell r="K307">
            <v>7428.67</v>
          </cell>
          <cell r="L307">
            <v>9532.66</v>
          </cell>
        </row>
        <row r="308">
          <cell r="A308">
            <v>533</v>
          </cell>
          <cell r="B308" t="str">
            <v>37.5 Hours</v>
          </cell>
          <cell r="C308">
            <v>45.94</v>
          </cell>
          <cell r="D308">
            <v>48.29</v>
          </cell>
          <cell r="E308">
            <v>50.76</v>
          </cell>
          <cell r="F308">
            <v>53.36</v>
          </cell>
          <cell r="G308">
            <v>56.09</v>
          </cell>
          <cell r="H308">
            <v>58.96</v>
          </cell>
          <cell r="I308">
            <v>3445.76</v>
          </cell>
          <cell r="J308">
            <v>4421.6899999999996</v>
          </cell>
          <cell r="K308">
            <v>7465.81</v>
          </cell>
          <cell r="L308">
            <v>9580.32</v>
          </cell>
        </row>
        <row r="309">
          <cell r="A309">
            <v>534</v>
          </cell>
          <cell r="B309" t="str">
            <v>37.5 Hours</v>
          </cell>
          <cell r="C309">
            <v>46.17</v>
          </cell>
          <cell r="D309">
            <v>48.53</v>
          </cell>
          <cell r="E309">
            <v>51.02</v>
          </cell>
          <cell r="F309">
            <v>53.63</v>
          </cell>
          <cell r="G309">
            <v>56.37</v>
          </cell>
          <cell r="H309">
            <v>59.25</v>
          </cell>
          <cell r="I309">
            <v>3462.99</v>
          </cell>
          <cell r="J309">
            <v>4443.8</v>
          </cell>
          <cell r="K309">
            <v>7503.14</v>
          </cell>
          <cell r="L309">
            <v>9628.2199999999993</v>
          </cell>
        </row>
        <row r="310">
          <cell r="A310">
            <v>535</v>
          </cell>
          <cell r="B310" t="str">
            <v>37.5 Hours</v>
          </cell>
          <cell r="C310">
            <v>46.4</v>
          </cell>
          <cell r="D310">
            <v>48.78</v>
          </cell>
          <cell r="E310">
            <v>51.27</v>
          </cell>
          <cell r="F310">
            <v>53.89</v>
          </cell>
          <cell r="G310">
            <v>56.65</v>
          </cell>
          <cell r="H310">
            <v>59.55</v>
          </cell>
          <cell r="I310">
            <v>3480.3</v>
          </cell>
          <cell r="J310">
            <v>4466.01</v>
          </cell>
          <cell r="K310">
            <v>7540.66</v>
          </cell>
          <cell r="L310">
            <v>9676.3700000000008</v>
          </cell>
        </row>
        <row r="311">
          <cell r="A311">
            <v>536</v>
          </cell>
          <cell r="B311" t="str">
            <v>37.5 Hours</v>
          </cell>
          <cell r="C311">
            <v>46.64</v>
          </cell>
          <cell r="D311">
            <v>49.02</v>
          </cell>
          <cell r="E311">
            <v>51.53</v>
          </cell>
          <cell r="F311">
            <v>54.16</v>
          </cell>
          <cell r="G311">
            <v>56.93</v>
          </cell>
          <cell r="H311">
            <v>59.84</v>
          </cell>
          <cell r="I311">
            <v>3497.7</v>
          </cell>
          <cell r="J311">
            <v>4488.34</v>
          </cell>
          <cell r="K311">
            <v>7578.36</v>
          </cell>
          <cell r="L311">
            <v>9724.75</v>
          </cell>
        </row>
        <row r="312">
          <cell r="A312">
            <v>537</v>
          </cell>
          <cell r="B312" t="str">
            <v>37.5 Hours</v>
          </cell>
          <cell r="C312">
            <v>46.87</v>
          </cell>
          <cell r="D312">
            <v>49.27</v>
          </cell>
          <cell r="E312">
            <v>51.79</v>
          </cell>
          <cell r="F312">
            <v>54.43</v>
          </cell>
          <cell r="G312">
            <v>57.22</v>
          </cell>
          <cell r="H312">
            <v>60.14</v>
          </cell>
          <cell r="I312">
            <v>3515.19</v>
          </cell>
          <cell r="J312">
            <v>4510.79</v>
          </cell>
          <cell r="K312">
            <v>7616.25</v>
          </cell>
          <cell r="L312">
            <v>9773.3700000000008</v>
          </cell>
        </row>
        <row r="313">
          <cell r="A313">
            <v>538</v>
          </cell>
          <cell r="B313" t="str">
            <v>37.5 Hours</v>
          </cell>
          <cell r="C313">
            <v>47.1</v>
          </cell>
          <cell r="D313">
            <v>49.51</v>
          </cell>
          <cell r="E313">
            <v>52.04</v>
          </cell>
          <cell r="F313">
            <v>54.71</v>
          </cell>
          <cell r="G313">
            <v>57.5</v>
          </cell>
          <cell r="H313">
            <v>60.44</v>
          </cell>
          <cell r="I313">
            <v>3532.77</v>
          </cell>
          <cell r="J313">
            <v>4533.34</v>
          </cell>
          <cell r="K313">
            <v>7654.33</v>
          </cell>
          <cell r="L313">
            <v>9822.24</v>
          </cell>
        </row>
        <row r="314">
          <cell r="A314">
            <v>539</v>
          </cell>
          <cell r="B314" t="str">
            <v>37.5 Hours</v>
          </cell>
          <cell r="C314">
            <v>47.34</v>
          </cell>
          <cell r="D314">
            <v>49.76</v>
          </cell>
          <cell r="E314">
            <v>52.3</v>
          </cell>
          <cell r="F314">
            <v>54.98</v>
          </cell>
          <cell r="G314">
            <v>57.79</v>
          </cell>
          <cell r="H314">
            <v>60.75</v>
          </cell>
          <cell r="I314">
            <v>3550.43</v>
          </cell>
          <cell r="J314">
            <v>4556.01</v>
          </cell>
          <cell r="K314">
            <v>7692.6</v>
          </cell>
          <cell r="L314">
            <v>9871.35</v>
          </cell>
        </row>
        <row r="315">
          <cell r="A315">
            <v>540</v>
          </cell>
          <cell r="B315" t="str">
            <v>37.5 Hours</v>
          </cell>
          <cell r="C315">
            <v>47.58</v>
          </cell>
          <cell r="D315">
            <v>50.01</v>
          </cell>
          <cell r="E315">
            <v>52.57</v>
          </cell>
          <cell r="F315">
            <v>55.25</v>
          </cell>
          <cell r="G315">
            <v>58.08</v>
          </cell>
          <cell r="H315">
            <v>61.05</v>
          </cell>
          <cell r="I315">
            <v>3568.19</v>
          </cell>
          <cell r="J315">
            <v>4578.79</v>
          </cell>
          <cell r="K315">
            <v>7731.07</v>
          </cell>
          <cell r="L315">
            <v>9920.7099999999991</v>
          </cell>
        </row>
        <row r="316">
          <cell r="A316">
            <v>541</v>
          </cell>
          <cell r="B316" t="str">
            <v>37.5 Hours</v>
          </cell>
          <cell r="C316">
            <v>47.81</v>
          </cell>
          <cell r="D316">
            <v>50.26</v>
          </cell>
          <cell r="E316">
            <v>52.83</v>
          </cell>
          <cell r="F316">
            <v>55.53</v>
          </cell>
          <cell r="G316">
            <v>58.37</v>
          </cell>
          <cell r="H316">
            <v>61.36</v>
          </cell>
          <cell r="I316">
            <v>3586.03</v>
          </cell>
          <cell r="J316">
            <v>4601.68</v>
          </cell>
          <cell r="K316">
            <v>7769.72</v>
          </cell>
          <cell r="L316">
            <v>9970.31</v>
          </cell>
        </row>
        <row r="317">
          <cell r="A317">
            <v>542</v>
          </cell>
          <cell r="B317" t="str">
            <v>37.5 Hours</v>
          </cell>
          <cell r="C317">
            <v>48.05</v>
          </cell>
          <cell r="D317">
            <v>50.51</v>
          </cell>
          <cell r="E317">
            <v>53.09</v>
          </cell>
          <cell r="F317">
            <v>55.81</v>
          </cell>
          <cell r="G317">
            <v>58.66</v>
          </cell>
          <cell r="H317">
            <v>61.66</v>
          </cell>
          <cell r="I317">
            <v>3603.96</v>
          </cell>
          <cell r="J317">
            <v>4624.6899999999996</v>
          </cell>
          <cell r="K317">
            <v>7808.57</v>
          </cell>
          <cell r="L317">
            <v>10020.16</v>
          </cell>
        </row>
        <row r="318">
          <cell r="A318">
            <v>543</v>
          </cell>
          <cell r="B318" t="str">
            <v>37.5 Hours</v>
          </cell>
          <cell r="C318">
            <v>48.29</v>
          </cell>
          <cell r="D318">
            <v>50.76</v>
          </cell>
          <cell r="E318">
            <v>53.36</v>
          </cell>
          <cell r="F318">
            <v>56.09</v>
          </cell>
          <cell r="G318">
            <v>58.96</v>
          </cell>
          <cell r="H318">
            <v>61.97</v>
          </cell>
          <cell r="I318">
            <v>3621.98</v>
          </cell>
          <cell r="J318">
            <v>4647.8100000000004</v>
          </cell>
          <cell r="K318">
            <v>7847.61</v>
          </cell>
          <cell r="L318">
            <v>10070.26</v>
          </cell>
        </row>
        <row r="319">
          <cell r="A319">
            <v>544</v>
          </cell>
          <cell r="B319" t="str">
            <v>37.5 Hours</v>
          </cell>
          <cell r="C319">
            <v>48.53</v>
          </cell>
          <cell r="D319">
            <v>51.02</v>
          </cell>
          <cell r="E319">
            <v>53.63</v>
          </cell>
          <cell r="F319">
            <v>56.37</v>
          </cell>
          <cell r="G319">
            <v>59.25</v>
          </cell>
          <cell r="H319">
            <v>62.28</v>
          </cell>
          <cell r="I319">
            <v>3640.09</v>
          </cell>
          <cell r="J319">
            <v>4671.05</v>
          </cell>
          <cell r="K319">
            <v>7886.85</v>
          </cell>
          <cell r="L319">
            <v>10120.61</v>
          </cell>
        </row>
        <row r="320">
          <cell r="A320">
            <v>545</v>
          </cell>
          <cell r="B320" t="str">
            <v>37.5 Hours</v>
          </cell>
          <cell r="C320">
            <v>48.78</v>
          </cell>
          <cell r="D320">
            <v>51.27</v>
          </cell>
          <cell r="E320">
            <v>53.89</v>
          </cell>
          <cell r="F320">
            <v>56.65</v>
          </cell>
          <cell r="G320">
            <v>59.55</v>
          </cell>
          <cell r="H320">
            <v>62.59</v>
          </cell>
          <cell r="I320">
            <v>3658.29</v>
          </cell>
          <cell r="J320">
            <v>4694.41</v>
          </cell>
          <cell r="K320">
            <v>7926.29</v>
          </cell>
          <cell r="L320">
            <v>10171.219999999999</v>
          </cell>
        </row>
        <row r="321">
          <cell r="A321">
            <v>546</v>
          </cell>
          <cell r="B321" t="str">
            <v>37.5 Hours</v>
          </cell>
          <cell r="C321">
            <v>49.02</v>
          </cell>
          <cell r="D321">
            <v>51.53</v>
          </cell>
          <cell r="E321">
            <v>54.16</v>
          </cell>
          <cell r="F321">
            <v>56.93</v>
          </cell>
          <cell r="G321">
            <v>59.84</v>
          </cell>
          <cell r="H321">
            <v>62.91</v>
          </cell>
          <cell r="I321">
            <v>3676.58</v>
          </cell>
          <cell r="J321">
            <v>4717.88</v>
          </cell>
          <cell r="K321">
            <v>7965.92</v>
          </cell>
          <cell r="L321">
            <v>10222.07</v>
          </cell>
        </row>
        <row r="322">
          <cell r="A322">
            <v>547</v>
          </cell>
          <cell r="B322" t="str">
            <v>37.5 Hours</v>
          </cell>
          <cell r="C322">
            <v>49.27</v>
          </cell>
          <cell r="D322">
            <v>51.79</v>
          </cell>
          <cell r="E322">
            <v>54.43</v>
          </cell>
          <cell r="F322">
            <v>57.22</v>
          </cell>
          <cell r="G322">
            <v>60.14</v>
          </cell>
          <cell r="H322">
            <v>63.22</v>
          </cell>
          <cell r="I322">
            <v>3694.96</v>
          </cell>
          <cell r="J322">
            <v>4741.47</v>
          </cell>
          <cell r="K322">
            <v>8005.75</v>
          </cell>
          <cell r="L322">
            <v>10273.18</v>
          </cell>
        </row>
        <row r="323">
          <cell r="A323">
            <v>548</v>
          </cell>
          <cell r="B323" t="str">
            <v>37.5 Hours</v>
          </cell>
          <cell r="C323">
            <v>49.51</v>
          </cell>
          <cell r="D323">
            <v>52.04</v>
          </cell>
          <cell r="E323">
            <v>54.71</v>
          </cell>
          <cell r="F323">
            <v>57.5</v>
          </cell>
          <cell r="G323">
            <v>60.44</v>
          </cell>
          <cell r="H323">
            <v>63.54</v>
          </cell>
          <cell r="I323">
            <v>3713.44</v>
          </cell>
          <cell r="J323">
            <v>4765.18</v>
          </cell>
          <cell r="K323">
            <v>8045.78</v>
          </cell>
          <cell r="L323">
            <v>10324.549999999999</v>
          </cell>
        </row>
        <row r="324">
          <cell r="A324">
            <v>549</v>
          </cell>
          <cell r="B324" t="str">
            <v>37.5 Hours</v>
          </cell>
          <cell r="C324">
            <v>49.76</v>
          </cell>
          <cell r="D324">
            <v>52.3</v>
          </cell>
          <cell r="E324">
            <v>54.98</v>
          </cell>
          <cell r="F324">
            <v>57.79</v>
          </cell>
          <cell r="G324">
            <v>60.75</v>
          </cell>
          <cell r="H324">
            <v>63.85</v>
          </cell>
          <cell r="I324">
            <v>3732</v>
          </cell>
          <cell r="J324">
            <v>4789</v>
          </cell>
          <cell r="K324">
            <v>8086.01</v>
          </cell>
          <cell r="L324">
            <v>10376.17</v>
          </cell>
        </row>
        <row r="325">
          <cell r="A325">
            <v>550</v>
          </cell>
          <cell r="B325" t="str">
            <v>37.5 Hours</v>
          </cell>
          <cell r="C325">
            <v>50.01</v>
          </cell>
          <cell r="D325">
            <v>52.57</v>
          </cell>
          <cell r="E325">
            <v>55.25</v>
          </cell>
          <cell r="F325">
            <v>58.08</v>
          </cell>
          <cell r="G325">
            <v>61.05</v>
          </cell>
          <cell r="H325">
            <v>64.17</v>
          </cell>
          <cell r="I325">
            <v>3750.66</v>
          </cell>
          <cell r="J325">
            <v>4812.95</v>
          </cell>
          <cell r="K325">
            <v>8126.44</v>
          </cell>
          <cell r="L325">
            <v>10428.049999999999</v>
          </cell>
        </row>
        <row r="326">
          <cell r="A326">
            <v>551</v>
          </cell>
          <cell r="B326" t="str">
            <v>37.5 Hours</v>
          </cell>
          <cell r="C326">
            <v>50.26</v>
          </cell>
          <cell r="D326">
            <v>52.83</v>
          </cell>
          <cell r="E326">
            <v>55.53</v>
          </cell>
          <cell r="F326">
            <v>58.37</v>
          </cell>
          <cell r="G326">
            <v>61.36</v>
          </cell>
          <cell r="H326">
            <v>64.489999999999995</v>
          </cell>
          <cell r="I326">
            <v>3769.42</v>
          </cell>
          <cell r="J326">
            <v>4837.01</v>
          </cell>
          <cell r="K326">
            <v>8167.07</v>
          </cell>
          <cell r="L326">
            <v>10480.19</v>
          </cell>
        </row>
        <row r="327">
          <cell r="A327">
            <v>552</v>
          </cell>
          <cell r="B327" t="str">
            <v>37.5 Hours</v>
          </cell>
          <cell r="C327">
            <v>50.51</v>
          </cell>
          <cell r="D327">
            <v>53.09</v>
          </cell>
          <cell r="E327">
            <v>55.81</v>
          </cell>
          <cell r="F327">
            <v>58.66</v>
          </cell>
          <cell r="G327">
            <v>61.66</v>
          </cell>
          <cell r="H327">
            <v>64.819999999999993</v>
          </cell>
          <cell r="I327">
            <v>3788.26</v>
          </cell>
          <cell r="J327">
            <v>4861.2</v>
          </cell>
          <cell r="K327">
            <v>8207.9</v>
          </cell>
          <cell r="L327">
            <v>10532.59</v>
          </cell>
        </row>
        <row r="328">
          <cell r="A328">
            <v>553</v>
          </cell>
          <cell r="B328" t="str">
            <v>37.5 Hours</v>
          </cell>
          <cell r="C328">
            <v>50.76</v>
          </cell>
          <cell r="D328">
            <v>53.36</v>
          </cell>
          <cell r="E328">
            <v>56.09</v>
          </cell>
          <cell r="F328">
            <v>58.96</v>
          </cell>
          <cell r="G328">
            <v>61.97</v>
          </cell>
          <cell r="H328">
            <v>65.14</v>
          </cell>
          <cell r="I328">
            <v>3807.2</v>
          </cell>
          <cell r="J328">
            <v>4885.5</v>
          </cell>
          <cell r="K328">
            <v>8248.94</v>
          </cell>
          <cell r="L328">
            <v>10585.26</v>
          </cell>
        </row>
        <row r="329">
          <cell r="A329">
            <v>554</v>
          </cell>
          <cell r="B329" t="str">
            <v>37.5 Hours</v>
          </cell>
          <cell r="C329">
            <v>51.02</v>
          </cell>
          <cell r="D329">
            <v>53.63</v>
          </cell>
          <cell r="E329">
            <v>56.37</v>
          </cell>
          <cell r="F329">
            <v>59.25</v>
          </cell>
          <cell r="G329">
            <v>62.28</v>
          </cell>
          <cell r="H329">
            <v>65.47</v>
          </cell>
          <cell r="I329">
            <v>3826.24</v>
          </cell>
          <cell r="J329">
            <v>4909.93</v>
          </cell>
          <cell r="K329">
            <v>8290.19</v>
          </cell>
          <cell r="L329">
            <v>10638.18</v>
          </cell>
        </row>
        <row r="330">
          <cell r="A330">
            <v>555</v>
          </cell>
          <cell r="B330" t="str">
            <v>37.5 Hours</v>
          </cell>
          <cell r="C330">
            <v>51.27</v>
          </cell>
          <cell r="D330">
            <v>53.89</v>
          </cell>
          <cell r="E330">
            <v>56.65</v>
          </cell>
          <cell r="F330">
            <v>59.55</v>
          </cell>
          <cell r="G330">
            <v>62.59</v>
          </cell>
          <cell r="H330">
            <v>65.790000000000006</v>
          </cell>
          <cell r="I330">
            <v>3845.37</v>
          </cell>
          <cell r="J330">
            <v>4934.4799999999996</v>
          </cell>
          <cell r="K330">
            <v>8331.64</v>
          </cell>
          <cell r="L330">
            <v>10691.37</v>
          </cell>
        </row>
        <row r="331">
          <cell r="A331">
            <v>556</v>
          </cell>
          <cell r="B331" t="str">
            <v>37.5 Hours</v>
          </cell>
          <cell r="C331">
            <v>51.53</v>
          </cell>
          <cell r="D331">
            <v>54.16</v>
          </cell>
          <cell r="E331">
            <v>56.93</v>
          </cell>
          <cell r="F331">
            <v>59.84</v>
          </cell>
          <cell r="G331">
            <v>62.91</v>
          </cell>
          <cell r="H331">
            <v>66.12</v>
          </cell>
          <cell r="I331">
            <v>3864.6</v>
          </cell>
          <cell r="J331">
            <v>4959.1499999999996</v>
          </cell>
          <cell r="K331">
            <v>8373.2999999999993</v>
          </cell>
          <cell r="L331">
            <v>10744.83</v>
          </cell>
        </row>
        <row r="332">
          <cell r="A332">
            <v>557</v>
          </cell>
          <cell r="B332" t="str">
            <v>37.5 Hours</v>
          </cell>
          <cell r="C332">
            <v>51.79</v>
          </cell>
          <cell r="D332">
            <v>54.43</v>
          </cell>
          <cell r="E332">
            <v>57.22</v>
          </cell>
          <cell r="F332">
            <v>60.14</v>
          </cell>
          <cell r="G332">
            <v>63.22</v>
          </cell>
          <cell r="H332">
            <v>66.45</v>
          </cell>
          <cell r="I332">
            <v>3883.92</v>
          </cell>
          <cell r="J332">
            <v>4983.95</v>
          </cell>
          <cell r="K332">
            <v>8415.16</v>
          </cell>
          <cell r="L332">
            <v>10798.55</v>
          </cell>
        </row>
        <row r="333">
          <cell r="A333">
            <v>558</v>
          </cell>
          <cell r="B333" t="str">
            <v>37.5 Hours</v>
          </cell>
          <cell r="C333">
            <v>52.04</v>
          </cell>
          <cell r="D333">
            <v>54.71</v>
          </cell>
          <cell r="E333">
            <v>57.5</v>
          </cell>
          <cell r="F333">
            <v>60.44</v>
          </cell>
          <cell r="G333">
            <v>63.54</v>
          </cell>
          <cell r="H333">
            <v>66.78</v>
          </cell>
          <cell r="I333">
            <v>3903.34</v>
          </cell>
          <cell r="J333">
            <v>5008.87</v>
          </cell>
          <cell r="K333">
            <v>8457.24</v>
          </cell>
          <cell r="L333">
            <v>10852.55</v>
          </cell>
        </row>
        <row r="334">
          <cell r="A334">
            <v>559</v>
          </cell>
          <cell r="B334" t="str">
            <v>37.5 Hours</v>
          </cell>
          <cell r="C334">
            <v>52.3</v>
          </cell>
          <cell r="D334">
            <v>54.98</v>
          </cell>
          <cell r="E334">
            <v>57.79</v>
          </cell>
          <cell r="F334">
            <v>60.75</v>
          </cell>
          <cell r="G334">
            <v>63.85</v>
          </cell>
          <cell r="H334">
            <v>67.12</v>
          </cell>
          <cell r="I334">
            <v>3922.86</v>
          </cell>
          <cell r="J334">
            <v>5033.91</v>
          </cell>
          <cell r="K334">
            <v>8499.5300000000007</v>
          </cell>
          <cell r="L334">
            <v>10906.81</v>
          </cell>
        </row>
        <row r="335">
          <cell r="A335">
            <v>560</v>
          </cell>
          <cell r="B335" t="str">
            <v>37.5 Hours</v>
          </cell>
          <cell r="C335">
            <v>52.57</v>
          </cell>
          <cell r="D335">
            <v>55.25</v>
          </cell>
          <cell r="E335">
            <v>58.08</v>
          </cell>
          <cell r="F335">
            <v>61.05</v>
          </cell>
          <cell r="G335">
            <v>64.17</v>
          </cell>
          <cell r="H335">
            <v>67.45</v>
          </cell>
          <cell r="I335">
            <v>3942.47</v>
          </cell>
          <cell r="J335">
            <v>5059.08</v>
          </cell>
          <cell r="K335">
            <v>8542.02</v>
          </cell>
          <cell r="L335">
            <v>10961.34</v>
          </cell>
        </row>
        <row r="336">
          <cell r="A336">
            <v>561</v>
          </cell>
          <cell r="B336" t="str">
            <v>37.5 Hours</v>
          </cell>
          <cell r="C336">
            <v>52.83</v>
          </cell>
          <cell r="D336">
            <v>55.53</v>
          </cell>
          <cell r="E336">
            <v>58.37</v>
          </cell>
          <cell r="F336">
            <v>61.36</v>
          </cell>
          <cell r="G336">
            <v>64.489999999999995</v>
          </cell>
          <cell r="H336">
            <v>67.790000000000006</v>
          </cell>
          <cell r="I336">
            <v>3962.18</v>
          </cell>
          <cell r="J336">
            <v>5084.38</v>
          </cell>
          <cell r="K336">
            <v>8584.73</v>
          </cell>
          <cell r="L336">
            <v>11016.15</v>
          </cell>
        </row>
        <row r="337">
          <cell r="A337">
            <v>562</v>
          </cell>
          <cell r="B337" t="str">
            <v>37.5 Hours</v>
          </cell>
          <cell r="C337">
            <v>53.09</v>
          </cell>
          <cell r="D337">
            <v>55.81</v>
          </cell>
          <cell r="E337">
            <v>58.66</v>
          </cell>
          <cell r="F337">
            <v>61.66</v>
          </cell>
          <cell r="G337">
            <v>64.819999999999993</v>
          </cell>
          <cell r="H337">
            <v>68.13</v>
          </cell>
          <cell r="I337">
            <v>3982</v>
          </cell>
          <cell r="J337">
            <v>5109.8</v>
          </cell>
          <cell r="K337">
            <v>8627.66</v>
          </cell>
          <cell r="L337">
            <v>11071.23</v>
          </cell>
        </row>
        <row r="338">
          <cell r="A338">
            <v>563</v>
          </cell>
          <cell r="B338" t="str">
            <v>37.5 Hours</v>
          </cell>
          <cell r="C338">
            <v>53.36</v>
          </cell>
          <cell r="D338">
            <v>56.09</v>
          </cell>
          <cell r="E338">
            <v>58.96</v>
          </cell>
          <cell r="F338">
            <v>61.97</v>
          </cell>
          <cell r="G338">
            <v>65.14</v>
          </cell>
          <cell r="H338">
            <v>68.47</v>
          </cell>
          <cell r="I338">
            <v>4001.91</v>
          </cell>
          <cell r="J338">
            <v>5135.3500000000004</v>
          </cell>
          <cell r="K338">
            <v>8670.7900000000009</v>
          </cell>
          <cell r="L338">
            <v>11126.59</v>
          </cell>
        </row>
        <row r="339">
          <cell r="A339">
            <v>564</v>
          </cell>
          <cell r="B339" t="str">
            <v>37.5 Hours</v>
          </cell>
          <cell r="C339">
            <v>53.63</v>
          </cell>
          <cell r="D339">
            <v>56.37</v>
          </cell>
          <cell r="E339">
            <v>59.25</v>
          </cell>
          <cell r="F339">
            <v>62.28</v>
          </cell>
          <cell r="G339">
            <v>65.47</v>
          </cell>
          <cell r="H339">
            <v>68.81</v>
          </cell>
          <cell r="I339">
            <v>4021.91</v>
          </cell>
          <cell r="J339">
            <v>5161.0200000000004</v>
          </cell>
          <cell r="K339">
            <v>8714.15</v>
          </cell>
          <cell r="L339">
            <v>11182.22</v>
          </cell>
        </row>
        <row r="340">
          <cell r="A340">
            <v>565</v>
          </cell>
          <cell r="B340" t="str">
            <v>37.5 Hours</v>
          </cell>
          <cell r="C340">
            <v>53.89</v>
          </cell>
          <cell r="D340">
            <v>56.65</v>
          </cell>
          <cell r="E340">
            <v>59.55</v>
          </cell>
          <cell r="F340">
            <v>62.59</v>
          </cell>
          <cell r="G340">
            <v>65.790000000000006</v>
          </cell>
          <cell r="H340">
            <v>69.16</v>
          </cell>
          <cell r="I340">
            <v>4042.02</v>
          </cell>
          <cell r="J340">
            <v>5186.83</v>
          </cell>
          <cell r="K340">
            <v>8757.7199999999993</v>
          </cell>
          <cell r="L340">
            <v>11238.13</v>
          </cell>
        </row>
        <row r="341">
          <cell r="A341">
            <v>566</v>
          </cell>
          <cell r="B341" t="str">
            <v>37.5 Hours</v>
          </cell>
          <cell r="C341">
            <v>54.16</v>
          </cell>
          <cell r="D341">
            <v>56.93</v>
          </cell>
          <cell r="E341">
            <v>59.84</v>
          </cell>
          <cell r="F341">
            <v>62.91</v>
          </cell>
          <cell r="G341">
            <v>66.12</v>
          </cell>
          <cell r="H341">
            <v>69.5</v>
          </cell>
          <cell r="I341">
            <v>4062.23</v>
          </cell>
          <cell r="J341">
            <v>5212.76</v>
          </cell>
          <cell r="K341">
            <v>8801.51</v>
          </cell>
          <cell r="L341">
            <v>11294.32</v>
          </cell>
        </row>
        <row r="342">
          <cell r="A342">
            <v>567</v>
          </cell>
          <cell r="B342" t="str">
            <v>37.5 Hours</v>
          </cell>
          <cell r="C342">
            <v>54.43</v>
          </cell>
          <cell r="D342">
            <v>57.22</v>
          </cell>
          <cell r="E342">
            <v>60.14</v>
          </cell>
          <cell r="F342">
            <v>63.22</v>
          </cell>
          <cell r="G342">
            <v>66.45</v>
          </cell>
          <cell r="H342">
            <v>69.849999999999994</v>
          </cell>
          <cell r="I342">
            <v>4082.55</v>
          </cell>
          <cell r="J342">
            <v>5238.83</v>
          </cell>
          <cell r="K342">
            <v>8845.52</v>
          </cell>
          <cell r="L342">
            <v>11350.79</v>
          </cell>
        </row>
        <row r="343">
          <cell r="A343">
            <v>568</v>
          </cell>
          <cell r="B343" t="str">
            <v>37.5 Hours</v>
          </cell>
          <cell r="C343">
            <v>54.71</v>
          </cell>
          <cell r="D343">
            <v>57.5</v>
          </cell>
          <cell r="E343">
            <v>60.44</v>
          </cell>
          <cell r="F343">
            <v>63.54</v>
          </cell>
          <cell r="G343">
            <v>66.78</v>
          </cell>
          <cell r="H343">
            <v>70.2</v>
          </cell>
          <cell r="I343">
            <v>4102.96</v>
          </cell>
          <cell r="J343">
            <v>5265.02</v>
          </cell>
          <cell r="K343">
            <v>8889.74</v>
          </cell>
          <cell r="L343">
            <v>11407.55</v>
          </cell>
        </row>
        <row r="344">
          <cell r="A344">
            <v>569</v>
          </cell>
          <cell r="B344" t="str">
            <v>37.5 Hours</v>
          </cell>
          <cell r="C344">
            <v>54.98</v>
          </cell>
          <cell r="D344">
            <v>57.79</v>
          </cell>
          <cell r="E344">
            <v>60.75</v>
          </cell>
          <cell r="F344">
            <v>63.85</v>
          </cell>
          <cell r="G344">
            <v>67.12</v>
          </cell>
          <cell r="H344">
            <v>70.55</v>
          </cell>
          <cell r="I344">
            <v>4123.47</v>
          </cell>
          <cell r="J344">
            <v>5291.35</v>
          </cell>
          <cell r="K344">
            <v>8934.19</v>
          </cell>
          <cell r="L344">
            <v>11464.59</v>
          </cell>
        </row>
        <row r="345">
          <cell r="A345">
            <v>570</v>
          </cell>
          <cell r="B345" t="str">
            <v>37.5 Hours</v>
          </cell>
          <cell r="C345">
            <v>55.25</v>
          </cell>
          <cell r="D345">
            <v>58.08</v>
          </cell>
          <cell r="E345">
            <v>61.05</v>
          </cell>
          <cell r="F345">
            <v>64.17</v>
          </cell>
          <cell r="G345">
            <v>67.45</v>
          </cell>
          <cell r="H345">
            <v>70.900000000000006</v>
          </cell>
          <cell r="I345">
            <v>4144.09</v>
          </cell>
          <cell r="J345">
            <v>5317.8</v>
          </cell>
          <cell r="K345">
            <v>8978.86</v>
          </cell>
          <cell r="L345">
            <v>11521.91</v>
          </cell>
        </row>
        <row r="346">
          <cell r="A346">
            <v>571</v>
          </cell>
          <cell r="B346" t="str">
            <v>37.5 Hours</v>
          </cell>
          <cell r="C346">
            <v>55.53</v>
          </cell>
          <cell r="D346">
            <v>58.37</v>
          </cell>
          <cell r="E346">
            <v>61.36</v>
          </cell>
          <cell r="F346">
            <v>64.489999999999995</v>
          </cell>
          <cell r="G346">
            <v>67.790000000000006</v>
          </cell>
          <cell r="H346">
            <v>71.260000000000005</v>
          </cell>
          <cell r="I346">
            <v>4164.8100000000004</v>
          </cell>
          <cell r="J346">
            <v>5344.39</v>
          </cell>
          <cell r="K346">
            <v>9023.76</v>
          </cell>
          <cell r="L346">
            <v>11579.52</v>
          </cell>
        </row>
        <row r="347">
          <cell r="A347">
            <v>572</v>
          </cell>
          <cell r="B347" t="str">
            <v>37.5 Hours</v>
          </cell>
          <cell r="C347">
            <v>55.81</v>
          </cell>
          <cell r="D347">
            <v>58.66</v>
          </cell>
          <cell r="E347">
            <v>61.66</v>
          </cell>
          <cell r="F347">
            <v>64.819999999999993</v>
          </cell>
          <cell r="G347">
            <v>68.13</v>
          </cell>
          <cell r="H347">
            <v>71.61</v>
          </cell>
          <cell r="I347">
            <v>4185.6400000000003</v>
          </cell>
          <cell r="J347">
            <v>5371.12</v>
          </cell>
          <cell r="K347">
            <v>9068.8799999999992</v>
          </cell>
          <cell r="L347">
            <v>11637.42</v>
          </cell>
        </row>
        <row r="348">
          <cell r="A348">
            <v>573</v>
          </cell>
          <cell r="B348" t="str">
            <v>37.5 Hours</v>
          </cell>
          <cell r="C348">
            <v>56.09</v>
          </cell>
          <cell r="D348">
            <v>58.96</v>
          </cell>
          <cell r="E348">
            <v>61.97</v>
          </cell>
          <cell r="F348">
            <v>65.14</v>
          </cell>
          <cell r="G348">
            <v>68.47</v>
          </cell>
          <cell r="H348">
            <v>71.97</v>
          </cell>
          <cell r="I348">
            <v>4206.5600000000004</v>
          </cell>
          <cell r="J348">
            <v>5397.97</v>
          </cell>
          <cell r="K348">
            <v>9114.2199999999993</v>
          </cell>
          <cell r="L348">
            <v>11695.6</v>
          </cell>
        </row>
        <row r="349">
          <cell r="A349">
            <v>574</v>
          </cell>
          <cell r="B349" t="str">
            <v>37.5 Hours</v>
          </cell>
          <cell r="C349">
            <v>56.37</v>
          </cell>
          <cell r="D349">
            <v>59.25</v>
          </cell>
          <cell r="E349">
            <v>62.28</v>
          </cell>
          <cell r="F349">
            <v>65.47</v>
          </cell>
          <cell r="G349">
            <v>68.81</v>
          </cell>
          <cell r="H349">
            <v>72.33</v>
          </cell>
          <cell r="I349">
            <v>4227.6000000000004</v>
          </cell>
          <cell r="J349">
            <v>5424.96</v>
          </cell>
          <cell r="K349">
            <v>9159.7900000000009</v>
          </cell>
          <cell r="L349">
            <v>11754.08</v>
          </cell>
        </row>
        <row r="350">
          <cell r="A350">
            <v>575</v>
          </cell>
          <cell r="B350" t="str">
            <v>37.5 Hours</v>
          </cell>
          <cell r="C350">
            <v>56.65</v>
          </cell>
          <cell r="D350">
            <v>59.55</v>
          </cell>
          <cell r="E350">
            <v>62.59</v>
          </cell>
          <cell r="F350">
            <v>65.790000000000006</v>
          </cell>
          <cell r="G350">
            <v>69.16</v>
          </cell>
          <cell r="H350">
            <v>72.69</v>
          </cell>
          <cell r="I350">
            <v>4248.7299999999996</v>
          </cell>
          <cell r="J350">
            <v>5452.09</v>
          </cell>
          <cell r="K350">
            <v>9205.59</v>
          </cell>
          <cell r="L350">
            <v>11812.85</v>
          </cell>
        </row>
        <row r="351">
          <cell r="A351">
            <v>576</v>
          </cell>
          <cell r="B351" t="str">
            <v>37.5 Hours</v>
          </cell>
          <cell r="C351">
            <v>56.93</v>
          </cell>
          <cell r="D351">
            <v>59.84</v>
          </cell>
          <cell r="E351">
            <v>62.91</v>
          </cell>
          <cell r="F351">
            <v>66.12</v>
          </cell>
          <cell r="G351">
            <v>69.5</v>
          </cell>
          <cell r="H351">
            <v>73.06</v>
          </cell>
          <cell r="I351">
            <v>4269.9799999999996</v>
          </cell>
          <cell r="J351">
            <v>5479.35</v>
          </cell>
          <cell r="K351">
            <v>9251.6200000000008</v>
          </cell>
          <cell r="L351">
            <v>11871.92</v>
          </cell>
        </row>
        <row r="352">
          <cell r="A352">
            <v>577</v>
          </cell>
          <cell r="B352" t="str">
            <v>37.5 Hours</v>
          </cell>
          <cell r="C352">
            <v>57.22</v>
          </cell>
          <cell r="D352">
            <v>60.14</v>
          </cell>
          <cell r="E352">
            <v>63.22</v>
          </cell>
          <cell r="F352">
            <v>66.45</v>
          </cell>
          <cell r="G352">
            <v>69.849999999999994</v>
          </cell>
          <cell r="H352">
            <v>73.42</v>
          </cell>
          <cell r="I352">
            <v>4291.33</v>
          </cell>
          <cell r="J352">
            <v>5506.74</v>
          </cell>
          <cell r="K352">
            <v>9297.8799999999992</v>
          </cell>
          <cell r="L352">
            <v>11931.28</v>
          </cell>
        </row>
        <row r="353">
          <cell r="A353">
            <v>578</v>
          </cell>
          <cell r="B353" t="str">
            <v>37.5 Hours</v>
          </cell>
          <cell r="C353">
            <v>57.5</v>
          </cell>
          <cell r="D353">
            <v>60.44</v>
          </cell>
          <cell r="E353">
            <v>63.54</v>
          </cell>
          <cell r="F353">
            <v>66.78</v>
          </cell>
          <cell r="G353">
            <v>70.2</v>
          </cell>
          <cell r="H353">
            <v>73.790000000000006</v>
          </cell>
          <cell r="I353">
            <v>4312.78</v>
          </cell>
          <cell r="J353">
            <v>5534.28</v>
          </cell>
          <cell r="K353">
            <v>9344.3700000000008</v>
          </cell>
          <cell r="L353">
            <v>11990.93</v>
          </cell>
        </row>
        <row r="354">
          <cell r="A354">
            <v>579</v>
          </cell>
          <cell r="B354" t="str">
            <v>37.5 Hours</v>
          </cell>
          <cell r="C354">
            <v>57.79</v>
          </cell>
          <cell r="D354">
            <v>60.75</v>
          </cell>
          <cell r="E354">
            <v>63.85</v>
          </cell>
          <cell r="F354">
            <v>67.12</v>
          </cell>
          <cell r="G354">
            <v>70.55</v>
          </cell>
          <cell r="H354">
            <v>74.16</v>
          </cell>
          <cell r="I354">
            <v>4334.3500000000004</v>
          </cell>
          <cell r="J354">
            <v>5561.95</v>
          </cell>
          <cell r="K354">
            <v>9391.09</v>
          </cell>
          <cell r="L354">
            <v>12050.89</v>
          </cell>
        </row>
        <row r="355">
          <cell r="A355">
            <v>580</v>
          </cell>
          <cell r="B355" t="str">
            <v>37.5 Hours</v>
          </cell>
          <cell r="C355">
            <v>58.08</v>
          </cell>
          <cell r="D355">
            <v>61.05</v>
          </cell>
          <cell r="E355">
            <v>64.17</v>
          </cell>
          <cell r="F355">
            <v>67.45</v>
          </cell>
          <cell r="G355">
            <v>70.900000000000006</v>
          </cell>
          <cell r="H355">
            <v>74.53</v>
          </cell>
          <cell r="I355">
            <v>4356.0200000000004</v>
          </cell>
          <cell r="J355">
            <v>5589.76</v>
          </cell>
          <cell r="K355">
            <v>9438.0400000000009</v>
          </cell>
          <cell r="L355">
            <v>12111.14</v>
          </cell>
        </row>
        <row r="356">
          <cell r="A356">
            <v>581</v>
          </cell>
          <cell r="B356" t="str">
            <v>37.5 Hours</v>
          </cell>
          <cell r="C356">
            <v>58.37</v>
          </cell>
          <cell r="D356">
            <v>61.36</v>
          </cell>
          <cell r="E356">
            <v>64.489999999999995</v>
          </cell>
          <cell r="F356">
            <v>67.790000000000006</v>
          </cell>
          <cell r="G356">
            <v>71.260000000000005</v>
          </cell>
          <cell r="H356">
            <v>74.900000000000006</v>
          </cell>
          <cell r="I356">
            <v>4377.8</v>
          </cell>
          <cell r="J356">
            <v>5617.71</v>
          </cell>
          <cell r="K356">
            <v>9485.23</v>
          </cell>
          <cell r="L356">
            <v>12171.7</v>
          </cell>
        </row>
        <row r="357">
          <cell r="A357">
            <v>582</v>
          </cell>
          <cell r="B357" t="str">
            <v>37.5 Hours</v>
          </cell>
          <cell r="C357">
            <v>58.66</v>
          </cell>
          <cell r="D357">
            <v>61.66</v>
          </cell>
          <cell r="E357">
            <v>64.819999999999993</v>
          </cell>
          <cell r="F357">
            <v>68.13</v>
          </cell>
          <cell r="G357">
            <v>71.61</v>
          </cell>
          <cell r="H357">
            <v>75.28</v>
          </cell>
          <cell r="I357">
            <v>4399.6899999999996</v>
          </cell>
          <cell r="J357">
            <v>5645.79</v>
          </cell>
          <cell r="K357">
            <v>9532.66</v>
          </cell>
          <cell r="L357">
            <v>12232.55</v>
          </cell>
        </row>
        <row r="358">
          <cell r="A358">
            <v>583</v>
          </cell>
          <cell r="B358" t="str">
            <v>37.5 Hours</v>
          </cell>
          <cell r="C358">
            <v>58.96</v>
          </cell>
          <cell r="D358">
            <v>61.97</v>
          </cell>
          <cell r="E358">
            <v>65.14</v>
          </cell>
          <cell r="F358">
            <v>68.47</v>
          </cell>
          <cell r="G358">
            <v>71.97</v>
          </cell>
          <cell r="H358">
            <v>75.650000000000006</v>
          </cell>
          <cell r="I358">
            <v>4421.6899999999996</v>
          </cell>
          <cell r="J358">
            <v>5674.02</v>
          </cell>
          <cell r="K358">
            <v>9580.32</v>
          </cell>
          <cell r="L358">
            <v>12293.72</v>
          </cell>
        </row>
        <row r="359">
          <cell r="A359">
            <v>584</v>
          </cell>
          <cell r="B359" t="str">
            <v>37.5 Hours</v>
          </cell>
          <cell r="C359">
            <v>59.25</v>
          </cell>
          <cell r="D359">
            <v>62.28</v>
          </cell>
          <cell r="E359">
            <v>65.47</v>
          </cell>
          <cell r="F359">
            <v>68.81</v>
          </cell>
          <cell r="G359">
            <v>72.33</v>
          </cell>
          <cell r="H359">
            <v>76.03</v>
          </cell>
          <cell r="I359">
            <v>4443.8</v>
          </cell>
          <cell r="J359">
            <v>5702.39</v>
          </cell>
          <cell r="K359">
            <v>9628.2199999999993</v>
          </cell>
          <cell r="L359">
            <v>12355.19</v>
          </cell>
        </row>
        <row r="360">
          <cell r="A360">
            <v>585</v>
          </cell>
          <cell r="B360" t="str">
            <v>37.5 Hours</v>
          </cell>
          <cell r="C360">
            <v>59.55</v>
          </cell>
          <cell r="D360">
            <v>62.59</v>
          </cell>
          <cell r="E360">
            <v>65.790000000000006</v>
          </cell>
          <cell r="F360">
            <v>69.16</v>
          </cell>
          <cell r="G360">
            <v>72.69</v>
          </cell>
          <cell r="H360">
            <v>76.41</v>
          </cell>
          <cell r="I360">
            <v>4466.01</v>
          </cell>
          <cell r="J360">
            <v>5730.91</v>
          </cell>
          <cell r="K360">
            <v>9676.3700000000008</v>
          </cell>
          <cell r="L360">
            <v>12416.96</v>
          </cell>
        </row>
        <row r="361">
          <cell r="A361">
            <v>586</v>
          </cell>
          <cell r="B361" t="str">
            <v>37.5 Hours</v>
          </cell>
          <cell r="C361">
            <v>59.84</v>
          </cell>
          <cell r="D361">
            <v>62.91</v>
          </cell>
          <cell r="E361">
            <v>66.12</v>
          </cell>
          <cell r="F361">
            <v>69.5</v>
          </cell>
          <cell r="G361">
            <v>73.06</v>
          </cell>
          <cell r="H361">
            <v>76.790000000000006</v>
          </cell>
          <cell r="I361">
            <v>4488.34</v>
          </cell>
          <cell r="J361">
            <v>5759.56</v>
          </cell>
          <cell r="K361">
            <v>9724.75</v>
          </cell>
          <cell r="L361">
            <v>12479.05</v>
          </cell>
        </row>
        <row r="362">
          <cell r="A362">
            <v>587</v>
          </cell>
          <cell r="B362" t="str">
            <v>37.5 Hours</v>
          </cell>
          <cell r="C362">
            <v>60.14</v>
          </cell>
          <cell r="D362">
            <v>63.22</v>
          </cell>
          <cell r="E362">
            <v>66.45</v>
          </cell>
          <cell r="F362">
            <v>69.849999999999994</v>
          </cell>
          <cell r="G362">
            <v>73.42</v>
          </cell>
          <cell r="H362">
            <v>77.180000000000007</v>
          </cell>
          <cell r="I362">
            <v>4510.79</v>
          </cell>
          <cell r="J362">
            <v>5788.36</v>
          </cell>
          <cell r="K362">
            <v>9773.3700000000008</v>
          </cell>
          <cell r="L362">
            <v>12541.44</v>
          </cell>
        </row>
        <row r="363">
          <cell r="A363">
            <v>588</v>
          </cell>
          <cell r="B363" t="str">
            <v>37.5 Hours</v>
          </cell>
          <cell r="C363">
            <v>60.44</v>
          </cell>
          <cell r="D363">
            <v>63.54</v>
          </cell>
          <cell r="E363">
            <v>66.78</v>
          </cell>
          <cell r="F363">
            <v>70.2</v>
          </cell>
          <cell r="G363">
            <v>73.790000000000006</v>
          </cell>
          <cell r="H363">
            <v>77.56</v>
          </cell>
          <cell r="I363">
            <v>4533.34</v>
          </cell>
          <cell r="J363">
            <v>5817.3</v>
          </cell>
          <cell r="K363">
            <v>9822.24</v>
          </cell>
          <cell r="L363">
            <v>12604.15</v>
          </cell>
        </row>
        <row r="364">
          <cell r="A364">
            <v>589</v>
          </cell>
          <cell r="B364" t="str">
            <v>37.5 Hours</v>
          </cell>
          <cell r="C364">
            <v>60.75</v>
          </cell>
          <cell r="D364">
            <v>63.85</v>
          </cell>
          <cell r="E364">
            <v>67.12</v>
          </cell>
          <cell r="F364">
            <v>70.55</v>
          </cell>
          <cell r="G364">
            <v>74.16</v>
          </cell>
          <cell r="H364">
            <v>77.95</v>
          </cell>
          <cell r="I364">
            <v>4556.01</v>
          </cell>
          <cell r="J364">
            <v>5846.39</v>
          </cell>
          <cell r="K364">
            <v>9871.35</v>
          </cell>
          <cell r="L364">
            <v>12667.17</v>
          </cell>
        </row>
        <row r="365">
          <cell r="A365">
            <v>590</v>
          </cell>
          <cell r="B365" t="str">
            <v>37.5 Hours</v>
          </cell>
          <cell r="C365">
            <v>61.05</v>
          </cell>
          <cell r="D365">
            <v>64.17</v>
          </cell>
          <cell r="E365">
            <v>67.45</v>
          </cell>
          <cell r="F365">
            <v>70.900000000000006</v>
          </cell>
          <cell r="G365">
            <v>74.53</v>
          </cell>
          <cell r="H365">
            <v>78.34</v>
          </cell>
          <cell r="I365">
            <v>4578.79</v>
          </cell>
          <cell r="J365">
            <v>5875.62</v>
          </cell>
          <cell r="K365">
            <v>9920.7099999999991</v>
          </cell>
          <cell r="L365">
            <v>12730.51</v>
          </cell>
        </row>
        <row r="366">
          <cell r="A366">
            <v>591</v>
          </cell>
          <cell r="B366" t="str">
            <v>37.5 Hours</v>
          </cell>
          <cell r="C366">
            <v>61.36</v>
          </cell>
          <cell r="D366">
            <v>64.489999999999995</v>
          </cell>
          <cell r="E366">
            <v>67.790000000000006</v>
          </cell>
          <cell r="F366">
            <v>71.260000000000005</v>
          </cell>
          <cell r="G366">
            <v>74.900000000000006</v>
          </cell>
          <cell r="H366">
            <v>78.73</v>
          </cell>
          <cell r="I366">
            <v>4601.68</v>
          </cell>
          <cell r="J366">
            <v>5905</v>
          </cell>
          <cell r="K366">
            <v>9970.31</v>
          </cell>
          <cell r="L366">
            <v>12794.16</v>
          </cell>
        </row>
        <row r="367">
          <cell r="A367">
            <v>592</v>
          </cell>
          <cell r="B367" t="str">
            <v>37.5 Hours</v>
          </cell>
          <cell r="C367">
            <v>61.66</v>
          </cell>
          <cell r="D367">
            <v>64.819999999999993</v>
          </cell>
          <cell r="E367">
            <v>68.13</v>
          </cell>
          <cell r="F367">
            <v>71.61</v>
          </cell>
          <cell r="G367">
            <v>75.28</v>
          </cell>
          <cell r="H367">
            <v>79.13</v>
          </cell>
          <cell r="I367">
            <v>4624.6899999999996</v>
          </cell>
          <cell r="J367">
            <v>5934.52</v>
          </cell>
          <cell r="K367">
            <v>10020.16</v>
          </cell>
          <cell r="L367">
            <v>12858.13</v>
          </cell>
        </row>
        <row r="368">
          <cell r="A368">
            <v>593</v>
          </cell>
          <cell r="B368" t="str">
            <v>37.5 Hours</v>
          </cell>
          <cell r="C368">
            <v>61.97</v>
          </cell>
          <cell r="D368">
            <v>65.14</v>
          </cell>
          <cell r="E368">
            <v>68.47</v>
          </cell>
          <cell r="F368">
            <v>71.97</v>
          </cell>
          <cell r="G368">
            <v>75.650000000000006</v>
          </cell>
          <cell r="H368">
            <v>79.52</v>
          </cell>
          <cell r="I368">
            <v>4647.8100000000004</v>
          </cell>
          <cell r="J368">
            <v>5964.19</v>
          </cell>
          <cell r="K368">
            <v>10070.26</v>
          </cell>
          <cell r="L368">
            <v>12922.42</v>
          </cell>
        </row>
        <row r="369">
          <cell r="A369">
            <v>594</v>
          </cell>
          <cell r="B369" t="str">
            <v>37.5 Hours</v>
          </cell>
          <cell r="C369">
            <v>62.28</v>
          </cell>
          <cell r="D369">
            <v>65.47</v>
          </cell>
          <cell r="E369">
            <v>68.81</v>
          </cell>
          <cell r="F369">
            <v>72.33</v>
          </cell>
          <cell r="G369">
            <v>76.03</v>
          </cell>
          <cell r="H369">
            <v>79.92</v>
          </cell>
          <cell r="I369">
            <v>4671.05</v>
          </cell>
          <cell r="J369">
            <v>5994.01</v>
          </cell>
          <cell r="K369">
            <v>10120.61</v>
          </cell>
          <cell r="L369">
            <v>12987.03</v>
          </cell>
        </row>
        <row r="370">
          <cell r="A370">
            <v>595</v>
          </cell>
          <cell r="B370" t="str">
            <v>37.5 Hours</v>
          </cell>
          <cell r="C370">
            <v>62.59</v>
          </cell>
          <cell r="D370">
            <v>65.790000000000006</v>
          </cell>
          <cell r="E370">
            <v>69.16</v>
          </cell>
          <cell r="F370">
            <v>72.69</v>
          </cell>
          <cell r="G370">
            <v>76.41</v>
          </cell>
          <cell r="H370">
            <v>80.319999999999993</v>
          </cell>
          <cell r="I370">
            <v>4694.41</v>
          </cell>
          <cell r="J370">
            <v>6023.98</v>
          </cell>
          <cell r="K370">
            <v>10171.219999999999</v>
          </cell>
          <cell r="L370">
            <v>13051.97</v>
          </cell>
        </row>
        <row r="371">
          <cell r="A371">
            <v>596</v>
          </cell>
          <cell r="B371" t="str">
            <v>37.5 Hours</v>
          </cell>
          <cell r="C371">
            <v>62.91</v>
          </cell>
          <cell r="D371">
            <v>66.12</v>
          </cell>
          <cell r="E371">
            <v>69.5</v>
          </cell>
          <cell r="F371">
            <v>73.06</v>
          </cell>
          <cell r="G371">
            <v>76.790000000000006</v>
          </cell>
          <cell r="H371">
            <v>80.72</v>
          </cell>
          <cell r="I371">
            <v>4717.88</v>
          </cell>
          <cell r="J371">
            <v>6054.1</v>
          </cell>
          <cell r="K371">
            <v>10222.07</v>
          </cell>
          <cell r="L371">
            <v>13117.23</v>
          </cell>
        </row>
        <row r="372">
          <cell r="A372">
            <v>597</v>
          </cell>
          <cell r="B372" t="str">
            <v>37.5 Hours</v>
          </cell>
          <cell r="C372">
            <v>63.22</v>
          </cell>
          <cell r="D372">
            <v>66.45</v>
          </cell>
          <cell r="E372">
            <v>69.849999999999994</v>
          </cell>
          <cell r="F372">
            <v>73.42</v>
          </cell>
          <cell r="G372">
            <v>77.180000000000007</v>
          </cell>
          <cell r="H372">
            <v>81.13</v>
          </cell>
          <cell r="I372">
            <v>4741.47</v>
          </cell>
          <cell r="J372">
            <v>6084.38</v>
          </cell>
          <cell r="K372">
            <v>10273.18</v>
          </cell>
          <cell r="L372">
            <v>13182.81</v>
          </cell>
        </row>
        <row r="373">
          <cell r="A373">
            <v>598</v>
          </cell>
          <cell r="B373" t="str">
            <v>37.5 Hours</v>
          </cell>
          <cell r="C373">
            <v>63.54</v>
          </cell>
          <cell r="D373">
            <v>66.78</v>
          </cell>
          <cell r="E373">
            <v>70.2</v>
          </cell>
          <cell r="F373">
            <v>73.790000000000006</v>
          </cell>
          <cell r="G373">
            <v>77.56</v>
          </cell>
          <cell r="H373">
            <v>81.53</v>
          </cell>
          <cell r="I373">
            <v>4765.18</v>
          </cell>
          <cell r="J373">
            <v>6114.8</v>
          </cell>
          <cell r="K373">
            <v>10324.549999999999</v>
          </cell>
          <cell r="L373">
            <v>13248.73</v>
          </cell>
        </row>
        <row r="374">
          <cell r="A374">
            <v>599</v>
          </cell>
          <cell r="B374" t="str">
            <v>37.5 Hours</v>
          </cell>
          <cell r="C374">
            <v>63.85</v>
          </cell>
          <cell r="D374">
            <v>67.12</v>
          </cell>
          <cell r="E374">
            <v>70.55</v>
          </cell>
          <cell r="F374">
            <v>74.16</v>
          </cell>
          <cell r="G374">
            <v>77.95</v>
          </cell>
          <cell r="H374">
            <v>81.94</v>
          </cell>
          <cell r="I374">
            <v>4789</v>
          </cell>
          <cell r="J374">
            <v>6145.37</v>
          </cell>
          <cell r="K374">
            <v>10376.17</v>
          </cell>
          <cell r="L374">
            <v>13314.97</v>
          </cell>
        </row>
        <row r="375">
          <cell r="A375">
            <v>600</v>
          </cell>
          <cell r="B375" t="str">
            <v>37.5 Hours</v>
          </cell>
          <cell r="C375">
            <v>64.17</v>
          </cell>
          <cell r="D375">
            <v>67.45</v>
          </cell>
          <cell r="E375">
            <v>70.900000000000006</v>
          </cell>
          <cell r="F375">
            <v>74.53</v>
          </cell>
          <cell r="G375">
            <v>78.34</v>
          </cell>
          <cell r="H375">
            <v>82.35</v>
          </cell>
          <cell r="I375">
            <v>4812.95</v>
          </cell>
          <cell r="J375">
            <v>6176.1</v>
          </cell>
          <cell r="K375">
            <v>10428.049999999999</v>
          </cell>
          <cell r="L375">
            <v>13381.55</v>
          </cell>
        </row>
        <row r="376">
          <cell r="A376">
            <v>601</v>
          </cell>
          <cell r="B376" t="str">
            <v>37.5 Hours</v>
          </cell>
          <cell r="C376">
            <v>64.489999999999995</v>
          </cell>
          <cell r="D376">
            <v>67.790000000000006</v>
          </cell>
          <cell r="E376">
            <v>71.260000000000005</v>
          </cell>
          <cell r="F376">
            <v>74.900000000000006</v>
          </cell>
          <cell r="G376">
            <v>78.73</v>
          </cell>
          <cell r="H376">
            <v>82.76</v>
          </cell>
          <cell r="I376">
            <v>4837.01</v>
          </cell>
          <cell r="J376">
            <v>6206.98</v>
          </cell>
          <cell r="K376">
            <v>10480.19</v>
          </cell>
          <cell r="L376">
            <v>13448.45</v>
          </cell>
        </row>
        <row r="377">
          <cell r="A377">
            <v>602</v>
          </cell>
          <cell r="B377" t="str">
            <v>37.5 Hours</v>
          </cell>
          <cell r="C377">
            <v>64.819999999999993</v>
          </cell>
          <cell r="D377">
            <v>68.13</v>
          </cell>
          <cell r="E377">
            <v>71.61</v>
          </cell>
          <cell r="F377">
            <v>75.28</v>
          </cell>
          <cell r="G377">
            <v>79.13</v>
          </cell>
          <cell r="H377">
            <v>83.17</v>
          </cell>
          <cell r="I377">
            <v>4861.2</v>
          </cell>
          <cell r="J377">
            <v>6238.01</v>
          </cell>
          <cell r="K377">
            <v>10532.59</v>
          </cell>
          <cell r="L377">
            <v>13515.7</v>
          </cell>
        </row>
        <row r="378">
          <cell r="A378">
            <v>603</v>
          </cell>
          <cell r="B378" t="str">
            <v>37.5 Hours</v>
          </cell>
          <cell r="C378">
            <v>65.14</v>
          </cell>
          <cell r="D378">
            <v>68.47</v>
          </cell>
          <cell r="E378">
            <v>71.97</v>
          </cell>
          <cell r="F378">
            <v>75.650000000000006</v>
          </cell>
          <cell r="G378">
            <v>79.52</v>
          </cell>
          <cell r="H378">
            <v>83.59</v>
          </cell>
          <cell r="I378">
            <v>4885.5</v>
          </cell>
          <cell r="J378">
            <v>6269.2</v>
          </cell>
          <cell r="K378">
            <v>10585.26</v>
          </cell>
          <cell r="L378">
            <v>13583.27</v>
          </cell>
        </row>
        <row r="379">
          <cell r="A379">
            <v>604</v>
          </cell>
          <cell r="B379" t="str">
            <v>37.5 Hours</v>
          </cell>
          <cell r="C379">
            <v>65.47</v>
          </cell>
          <cell r="D379">
            <v>68.81</v>
          </cell>
          <cell r="E379">
            <v>72.33</v>
          </cell>
          <cell r="F379">
            <v>76.03</v>
          </cell>
          <cell r="G379">
            <v>79.92</v>
          </cell>
          <cell r="H379">
            <v>84.01</v>
          </cell>
          <cell r="I379">
            <v>4909.93</v>
          </cell>
          <cell r="J379">
            <v>6300.55</v>
          </cell>
          <cell r="K379">
            <v>10638.18</v>
          </cell>
          <cell r="L379">
            <v>13651.19</v>
          </cell>
        </row>
        <row r="380">
          <cell r="A380">
            <v>605</v>
          </cell>
          <cell r="B380" t="str">
            <v>37.5 Hours</v>
          </cell>
          <cell r="C380">
            <v>65.790000000000006</v>
          </cell>
          <cell r="D380">
            <v>69.16</v>
          </cell>
          <cell r="E380">
            <v>72.69</v>
          </cell>
          <cell r="F380">
            <v>76.41</v>
          </cell>
          <cell r="G380">
            <v>80.319999999999993</v>
          </cell>
          <cell r="H380">
            <v>84.43</v>
          </cell>
          <cell r="I380">
            <v>4934.4799999999996</v>
          </cell>
          <cell r="J380">
            <v>6332.05</v>
          </cell>
          <cell r="K380">
            <v>10691.37</v>
          </cell>
          <cell r="L380">
            <v>13719.45</v>
          </cell>
        </row>
        <row r="381">
          <cell r="A381">
            <v>606</v>
          </cell>
          <cell r="B381" t="str">
            <v>37.5 Hours</v>
          </cell>
          <cell r="C381">
            <v>66.12</v>
          </cell>
          <cell r="D381">
            <v>69.5</v>
          </cell>
          <cell r="E381">
            <v>73.06</v>
          </cell>
          <cell r="F381">
            <v>76.790000000000006</v>
          </cell>
          <cell r="G381">
            <v>80.72</v>
          </cell>
          <cell r="H381">
            <v>84.85</v>
          </cell>
          <cell r="I381">
            <v>4959.1499999999996</v>
          </cell>
          <cell r="J381">
            <v>6363.71</v>
          </cell>
          <cell r="K381">
            <v>10744.83</v>
          </cell>
          <cell r="L381">
            <v>13788.04</v>
          </cell>
        </row>
        <row r="382">
          <cell r="A382">
            <v>607</v>
          </cell>
          <cell r="B382" t="str">
            <v>37.5 Hours</v>
          </cell>
          <cell r="C382">
            <v>66.45</v>
          </cell>
          <cell r="D382">
            <v>69.849999999999994</v>
          </cell>
          <cell r="E382">
            <v>73.42</v>
          </cell>
          <cell r="F382">
            <v>77.180000000000007</v>
          </cell>
          <cell r="G382">
            <v>81.13</v>
          </cell>
          <cell r="H382">
            <v>85.27</v>
          </cell>
          <cell r="I382">
            <v>4983.95</v>
          </cell>
          <cell r="J382">
            <v>6395.53</v>
          </cell>
          <cell r="K382">
            <v>10798.55</v>
          </cell>
          <cell r="L382">
            <v>13856.98</v>
          </cell>
        </row>
        <row r="383">
          <cell r="A383">
            <v>608</v>
          </cell>
          <cell r="B383" t="str">
            <v>37.5 Hours</v>
          </cell>
          <cell r="C383">
            <v>66.78</v>
          </cell>
          <cell r="D383">
            <v>70.2</v>
          </cell>
          <cell r="E383">
            <v>73.790000000000006</v>
          </cell>
          <cell r="F383">
            <v>77.56</v>
          </cell>
          <cell r="G383">
            <v>81.53</v>
          </cell>
          <cell r="H383">
            <v>85.7</v>
          </cell>
          <cell r="I383">
            <v>5008.87</v>
          </cell>
          <cell r="J383">
            <v>6427.51</v>
          </cell>
          <cell r="K383">
            <v>10852.55</v>
          </cell>
          <cell r="L383">
            <v>13926.27</v>
          </cell>
        </row>
        <row r="384">
          <cell r="A384">
            <v>609</v>
          </cell>
          <cell r="B384" t="str">
            <v>37.5 Hours</v>
          </cell>
          <cell r="C384">
            <v>67.12</v>
          </cell>
          <cell r="D384">
            <v>70.55</v>
          </cell>
          <cell r="E384">
            <v>74.16</v>
          </cell>
          <cell r="F384">
            <v>77.95</v>
          </cell>
          <cell r="G384">
            <v>81.94</v>
          </cell>
          <cell r="H384">
            <v>86.13</v>
          </cell>
          <cell r="I384">
            <v>5033.91</v>
          </cell>
          <cell r="J384">
            <v>6459.65</v>
          </cell>
          <cell r="K384">
            <v>10906.81</v>
          </cell>
          <cell r="L384">
            <v>13995.9</v>
          </cell>
        </row>
        <row r="385">
          <cell r="A385">
            <v>610</v>
          </cell>
          <cell r="B385" t="str">
            <v>37.5 Hours</v>
          </cell>
          <cell r="C385">
            <v>67.45</v>
          </cell>
          <cell r="D385">
            <v>70.900000000000006</v>
          </cell>
          <cell r="E385">
            <v>74.53</v>
          </cell>
          <cell r="F385">
            <v>78.34</v>
          </cell>
          <cell r="G385">
            <v>82.35</v>
          </cell>
          <cell r="H385">
            <v>86.56</v>
          </cell>
          <cell r="I385">
            <v>5059.08</v>
          </cell>
          <cell r="J385">
            <v>6491.94</v>
          </cell>
          <cell r="K385">
            <v>10961.34</v>
          </cell>
          <cell r="L385">
            <v>14065.88</v>
          </cell>
        </row>
        <row r="386">
          <cell r="A386">
            <v>611</v>
          </cell>
          <cell r="B386" t="str">
            <v>37.5 Hours</v>
          </cell>
          <cell r="C386">
            <v>67.790000000000006</v>
          </cell>
          <cell r="D386">
            <v>71.260000000000005</v>
          </cell>
          <cell r="E386">
            <v>74.900000000000006</v>
          </cell>
          <cell r="F386">
            <v>78.73</v>
          </cell>
          <cell r="G386">
            <v>82.76</v>
          </cell>
          <cell r="H386">
            <v>86.99</v>
          </cell>
          <cell r="I386">
            <v>5084.38</v>
          </cell>
          <cell r="J386">
            <v>6524.4</v>
          </cell>
          <cell r="K386">
            <v>11016.15</v>
          </cell>
          <cell r="L386">
            <v>14136.21</v>
          </cell>
        </row>
        <row r="387">
          <cell r="A387">
            <v>612</v>
          </cell>
          <cell r="B387" t="str">
            <v>37.5 Hours</v>
          </cell>
          <cell r="C387">
            <v>68.13</v>
          </cell>
          <cell r="D387">
            <v>71.61</v>
          </cell>
          <cell r="E387">
            <v>75.28</v>
          </cell>
          <cell r="F387">
            <v>79.13</v>
          </cell>
          <cell r="G387">
            <v>83.17</v>
          </cell>
          <cell r="H387">
            <v>87.43</v>
          </cell>
          <cell r="I387">
            <v>5109.8</v>
          </cell>
          <cell r="J387">
            <v>6557.03</v>
          </cell>
          <cell r="K387">
            <v>11071.23</v>
          </cell>
          <cell r="L387">
            <v>14206.89</v>
          </cell>
        </row>
        <row r="388">
          <cell r="A388">
            <v>613</v>
          </cell>
          <cell r="B388" t="str">
            <v>37.5 Hours</v>
          </cell>
          <cell r="C388">
            <v>68.47</v>
          </cell>
          <cell r="D388">
            <v>71.97</v>
          </cell>
          <cell r="E388">
            <v>75.650000000000006</v>
          </cell>
          <cell r="F388">
            <v>79.52</v>
          </cell>
          <cell r="G388">
            <v>83.59</v>
          </cell>
          <cell r="H388">
            <v>87.86</v>
          </cell>
          <cell r="I388">
            <v>5135.3500000000004</v>
          </cell>
          <cell r="J388">
            <v>6589.81</v>
          </cell>
          <cell r="K388">
            <v>11126.59</v>
          </cell>
          <cell r="L388">
            <v>14277.92</v>
          </cell>
        </row>
        <row r="389">
          <cell r="A389">
            <v>614</v>
          </cell>
          <cell r="B389" t="str">
            <v>37.5 Hours</v>
          </cell>
          <cell r="C389">
            <v>68.81</v>
          </cell>
          <cell r="D389">
            <v>72.33</v>
          </cell>
          <cell r="E389">
            <v>76.03</v>
          </cell>
          <cell r="F389">
            <v>79.92</v>
          </cell>
          <cell r="G389">
            <v>84.01</v>
          </cell>
          <cell r="H389">
            <v>88.3</v>
          </cell>
          <cell r="I389">
            <v>5161.0200000000004</v>
          </cell>
          <cell r="J389">
            <v>6622.76</v>
          </cell>
          <cell r="K389">
            <v>11182.22</v>
          </cell>
          <cell r="L389">
            <v>14349.31</v>
          </cell>
        </row>
        <row r="390">
          <cell r="A390">
            <v>615</v>
          </cell>
          <cell r="B390" t="str">
            <v>37.5 Hours</v>
          </cell>
          <cell r="C390">
            <v>69.16</v>
          </cell>
          <cell r="D390">
            <v>72.69</v>
          </cell>
          <cell r="E390">
            <v>76.41</v>
          </cell>
          <cell r="F390">
            <v>80.319999999999993</v>
          </cell>
          <cell r="G390">
            <v>84.43</v>
          </cell>
          <cell r="H390">
            <v>88.74</v>
          </cell>
          <cell r="I390">
            <v>5186.83</v>
          </cell>
          <cell r="J390">
            <v>6655.87</v>
          </cell>
          <cell r="K390">
            <v>11238.13</v>
          </cell>
          <cell r="L390">
            <v>14421.06</v>
          </cell>
        </row>
        <row r="391">
          <cell r="A391">
            <v>616</v>
          </cell>
          <cell r="B391" t="str">
            <v>37.5 Hours</v>
          </cell>
          <cell r="C391">
            <v>69.5</v>
          </cell>
          <cell r="D391">
            <v>73.06</v>
          </cell>
          <cell r="E391">
            <v>76.790000000000006</v>
          </cell>
          <cell r="F391">
            <v>80.72</v>
          </cell>
          <cell r="G391">
            <v>84.85</v>
          </cell>
          <cell r="H391">
            <v>89.19</v>
          </cell>
          <cell r="I391">
            <v>5212.76</v>
          </cell>
          <cell r="J391">
            <v>6689.15</v>
          </cell>
          <cell r="K391">
            <v>11294.32</v>
          </cell>
          <cell r="L391">
            <v>14493.17</v>
          </cell>
        </row>
        <row r="392">
          <cell r="A392">
            <v>617</v>
          </cell>
          <cell r="B392" t="str">
            <v>37.5 Hours</v>
          </cell>
          <cell r="C392">
            <v>69.849999999999994</v>
          </cell>
          <cell r="D392">
            <v>73.42</v>
          </cell>
          <cell r="E392">
            <v>77.180000000000007</v>
          </cell>
          <cell r="F392">
            <v>81.13</v>
          </cell>
          <cell r="G392">
            <v>85.27</v>
          </cell>
          <cell r="H392">
            <v>89.63</v>
          </cell>
          <cell r="I392">
            <v>5238.83</v>
          </cell>
          <cell r="J392">
            <v>6722.6</v>
          </cell>
          <cell r="K392">
            <v>11350.79</v>
          </cell>
          <cell r="L392">
            <v>14565.63</v>
          </cell>
        </row>
        <row r="393">
          <cell r="A393">
            <v>618</v>
          </cell>
          <cell r="B393" t="str">
            <v>37.5 Hours</v>
          </cell>
          <cell r="C393">
            <v>70.2</v>
          </cell>
          <cell r="D393">
            <v>73.790000000000006</v>
          </cell>
          <cell r="E393">
            <v>77.56</v>
          </cell>
          <cell r="F393">
            <v>81.53</v>
          </cell>
          <cell r="G393">
            <v>85.7</v>
          </cell>
          <cell r="H393">
            <v>90.08</v>
          </cell>
          <cell r="I393">
            <v>5265.02</v>
          </cell>
          <cell r="J393">
            <v>6756.21</v>
          </cell>
          <cell r="K393">
            <v>11407.55</v>
          </cell>
          <cell r="L393">
            <v>14638.46</v>
          </cell>
        </row>
        <row r="394">
          <cell r="A394">
            <v>619</v>
          </cell>
          <cell r="B394" t="str">
            <v>37.5 Hours</v>
          </cell>
          <cell r="C394">
            <v>70.55</v>
          </cell>
          <cell r="D394">
            <v>74.16</v>
          </cell>
          <cell r="E394">
            <v>77.95</v>
          </cell>
          <cell r="F394">
            <v>81.94</v>
          </cell>
          <cell r="G394">
            <v>86.13</v>
          </cell>
          <cell r="H394">
            <v>90.53</v>
          </cell>
          <cell r="I394">
            <v>5291.35</v>
          </cell>
          <cell r="J394">
            <v>6789.99</v>
          </cell>
          <cell r="K394">
            <v>11464.59</v>
          </cell>
          <cell r="L394">
            <v>14711.65</v>
          </cell>
        </row>
        <row r="395">
          <cell r="A395">
            <v>620</v>
          </cell>
          <cell r="B395" t="str">
            <v>37.5 Hours</v>
          </cell>
          <cell r="C395">
            <v>70.900000000000006</v>
          </cell>
          <cell r="D395">
            <v>74.53</v>
          </cell>
          <cell r="E395">
            <v>78.34</v>
          </cell>
          <cell r="F395">
            <v>82.35</v>
          </cell>
          <cell r="G395">
            <v>86.56</v>
          </cell>
          <cell r="H395">
            <v>90.99</v>
          </cell>
          <cell r="I395">
            <v>5317.8</v>
          </cell>
          <cell r="J395">
            <v>6823.94</v>
          </cell>
          <cell r="K395">
            <v>11521.91</v>
          </cell>
          <cell r="L395">
            <v>14785.21</v>
          </cell>
        </row>
        <row r="396">
          <cell r="A396">
            <v>621</v>
          </cell>
          <cell r="B396" t="str">
            <v>37.5 Hours</v>
          </cell>
          <cell r="C396">
            <v>71.260000000000005</v>
          </cell>
          <cell r="D396">
            <v>74.900000000000006</v>
          </cell>
          <cell r="E396">
            <v>78.73</v>
          </cell>
          <cell r="F396">
            <v>82.76</v>
          </cell>
          <cell r="G396">
            <v>86.99</v>
          </cell>
          <cell r="H396">
            <v>91.44</v>
          </cell>
          <cell r="I396">
            <v>5344.39</v>
          </cell>
          <cell r="J396">
            <v>6858.06</v>
          </cell>
          <cell r="K396">
            <v>11579.52</v>
          </cell>
          <cell r="L396">
            <v>14859.14</v>
          </cell>
        </row>
        <row r="397">
          <cell r="A397">
            <v>622</v>
          </cell>
          <cell r="B397" t="str">
            <v>37.5 Hours</v>
          </cell>
          <cell r="C397">
            <v>71.61</v>
          </cell>
          <cell r="D397">
            <v>75.28</v>
          </cell>
          <cell r="E397">
            <v>79.13</v>
          </cell>
          <cell r="F397">
            <v>83.17</v>
          </cell>
          <cell r="G397">
            <v>87.43</v>
          </cell>
          <cell r="H397">
            <v>91.9</v>
          </cell>
          <cell r="I397">
            <v>5371.12</v>
          </cell>
          <cell r="J397">
            <v>6892.35</v>
          </cell>
          <cell r="K397">
            <v>11637.42</v>
          </cell>
          <cell r="L397">
            <v>14933.43</v>
          </cell>
        </row>
        <row r="398">
          <cell r="A398">
            <v>623</v>
          </cell>
          <cell r="B398" t="str">
            <v>37.5 Hours</v>
          </cell>
          <cell r="C398">
            <v>71.97</v>
          </cell>
          <cell r="D398">
            <v>75.650000000000006</v>
          </cell>
          <cell r="E398">
            <v>79.52</v>
          </cell>
          <cell r="F398">
            <v>83.59</v>
          </cell>
          <cell r="G398">
            <v>87.86</v>
          </cell>
          <cell r="H398">
            <v>92.36</v>
          </cell>
          <cell r="I398">
            <v>5397.97</v>
          </cell>
          <cell r="J398">
            <v>6926.82</v>
          </cell>
          <cell r="K398">
            <v>11695.6</v>
          </cell>
          <cell r="L398">
            <v>15008.1</v>
          </cell>
        </row>
        <row r="399">
          <cell r="A399">
            <v>624</v>
          </cell>
          <cell r="B399" t="str">
            <v>37.5 Hours</v>
          </cell>
          <cell r="C399">
            <v>72.33</v>
          </cell>
          <cell r="D399">
            <v>76.03</v>
          </cell>
          <cell r="E399">
            <v>79.92</v>
          </cell>
          <cell r="F399">
            <v>84.01</v>
          </cell>
          <cell r="G399">
            <v>88.3</v>
          </cell>
          <cell r="H399">
            <v>92.82</v>
          </cell>
          <cell r="I399">
            <v>5424.96</v>
          </cell>
          <cell r="J399">
            <v>6961.45</v>
          </cell>
          <cell r="K399">
            <v>11754.08</v>
          </cell>
          <cell r="L399">
            <v>15083.14</v>
          </cell>
        </row>
        <row r="400">
          <cell r="A400">
            <v>625</v>
          </cell>
          <cell r="B400" t="str">
            <v>37.5 Hours</v>
          </cell>
          <cell r="C400">
            <v>72.69</v>
          </cell>
          <cell r="D400">
            <v>76.41</v>
          </cell>
          <cell r="E400">
            <v>80.319999999999993</v>
          </cell>
          <cell r="F400">
            <v>84.43</v>
          </cell>
          <cell r="G400">
            <v>88.74</v>
          </cell>
          <cell r="H400">
            <v>93.28</v>
          </cell>
          <cell r="I400">
            <v>5452.09</v>
          </cell>
          <cell r="J400">
            <v>6996.26</v>
          </cell>
          <cell r="K400">
            <v>11812.85</v>
          </cell>
          <cell r="L400">
            <v>15158.56</v>
          </cell>
        </row>
        <row r="401">
          <cell r="A401">
            <v>626</v>
          </cell>
          <cell r="B401" t="str">
            <v>37.5 Hours</v>
          </cell>
          <cell r="C401">
            <v>73.06</v>
          </cell>
          <cell r="D401">
            <v>76.790000000000006</v>
          </cell>
          <cell r="E401">
            <v>80.72</v>
          </cell>
          <cell r="F401">
            <v>84.85</v>
          </cell>
          <cell r="G401">
            <v>89.19</v>
          </cell>
          <cell r="H401">
            <v>93.75</v>
          </cell>
          <cell r="I401">
            <v>5479.35</v>
          </cell>
          <cell r="J401">
            <v>7031.24</v>
          </cell>
          <cell r="K401">
            <v>11871.92</v>
          </cell>
          <cell r="L401">
            <v>15234.35</v>
          </cell>
        </row>
        <row r="402">
          <cell r="A402">
            <v>627</v>
          </cell>
          <cell r="B402" t="str">
            <v>37.5 Hours</v>
          </cell>
          <cell r="C402">
            <v>73.42</v>
          </cell>
          <cell r="D402">
            <v>77.180000000000007</v>
          </cell>
          <cell r="E402">
            <v>81.13</v>
          </cell>
          <cell r="F402">
            <v>85.27</v>
          </cell>
          <cell r="G402">
            <v>89.63</v>
          </cell>
          <cell r="H402">
            <v>94.22</v>
          </cell>
          <cell r="I402">
            <v>5506.74</v>
          </cell>
          <cell r="J402">
            <v>7066.39</v>
          </cell>
          <cell r="K402">
            <v>11931.28</v>
          </cell>
          <cell r="L402">
            <v>15310.52</v>
          </cell>
        </row>
        <row r="403">
          <cell r="A403">
            <v>628</v>
          </cell>
          <cell r="B403" t="str">
            <v>37.5 Hours</v>
          </cell>
          <cell r="C403">
            <v>73.790000000000006</v>
          </cell>
          <cell r="D403">
            <v>77.56</v>
          </cell>
          <cell r="E403">
            <v>81.53</v>
          </cell>
          <cell r="F403">
            <v>85.7</v>
          </cell>
          <cell r="G403">
            <v>90.08</v>
          </cell>
          <cell r="H403">
            <v>94.69</v>
          </cell>
          <cell r="I403">
            <v>5534.28</v>
          </cell>
          <cell r="J403">
            <v>7101.73</v>
          </cell>
          <cell r="K403">
            <v>11990.93</v>
          </cell>
          <cell r="L403">
            <v>15387.07</v>
          </cell>
        </row>
        <row r="404">
          <cell r="A404">
            <v>629</v>
          </cell>
          <cell r="B404" t="str">
            <v>37.5 Hours</v>
          </cell>
          <cell r="C404">
            <v>74.16</v>
          </cell>
          <cell r="D404">
            <v>77.95</v>
          </cell>
          <cell r="E404">
            <v>81.94</v>
          </cell>
          <cell r="F404">
            <v>86.13</v>
          </cell>
          <cell r="G404">
            <v>90.53</v>
          </cell>
          <cell r="H404">
            <v>95.16</v>
          </cell>
          <cell r="I404">
            <v>5561.95</v>
          </cell>
          <cell r="J404">
            <v>7137.23</v>
          </cell>
          <cell r="K404">
            <v>12050.89</v>
          </cell>
          <cell r="L404">
            <v>15464.01</v>
          </cell>
        </row>
        <row r="405">
          <cell r="A405">
            <v>630</v>
          </cell>
          <cell r="B405" t="str">
            <v>37.5 Hours</v>
          </cell>
          <cell r="C405">
            <v>74.53</v>
          </cell>
          <cell r="D405">
            <v>78.34</v>
          </cell>
          <cell r="E405">
            <v>82.35</v>
          </cell>
          <cell r="F405">
            <v>86.56</v>
          </cell>
          <cell r="G405">
            <v>90.99</v>
          </cell>
          <cell r="H405">
            <v>95.64</v>
          </cell>
          <cell r="I405">
            <v>5589.76</v>
          </cell>
          <cell r="J405">
            <v>7172.92</v>
          </cell>
          <cell r="K405">
            <v>12111.14</v>
          </cell>
          <cell r="L405">
            <v>15541.33</v>
          </cell>
        </row>
        <row r="406">
          <cell r="A406">
            <v>631</v>
          </cell>
          <cell r="B406" t="str">
            <v>37.5 Hours</v>
          </cell>
          <cell r="C406">
            <v>74.900000000000006</v>
          </cell>
          <cell r="D406">
            <v>78.73</v>
          </cell>
          <cell r="E406">
            <v>82.76</v>
          </cell>
          <cell r="F406">
            <v>86.99</v>
          </cell>
          <cell r="G406">
            <v>91.44</v>
          </cell>
          <cell r="H406">
            <v>96.12</v>
          </cell>
          <cell r="I406">
            <v>5617.71</v>
          </cell>
          <cell r="J406">
            <v>7208.79</v>
          </cell>
          <cell r="K406">
            <v>12171.7</v>
          </cell>
          <cell r="L406">
            <v>15619.04</v>
          </cell>
        </row>
        <row r="407">
          <cell r="A407">
            <v>632</v>
          </cell>
          <cell r="B407" t="str">
            <v>37.5 Hours</v>
          </cell>
          <cell r="C407">
            <v>75.28</v>
          </cell>
          <cell r="D407">
            <v>79.13</v>
          </cell>
          <cell r="E407">
            <v>83.17</v>
          </cell>
          <cell r="F407">
            <v>87.43</v>
          </cell>
          <cell r="G407">
            <v>91.9</v>
          </cell>
          <cell r="H407">
            <v>96.6</v>
          </cell>
          <cell r="I407">
            <v>5645.79</v>
          </cell>
          <cell r="J407">
            <v>7244.83</v>
          </cell>
          <cell r="K407">
            <v>12232.55</v>
          </cell>
          <cell r="L407">
            <v>15697.13</v>
          </cell>
        </row>
        <row r="408">
          <cell r="A408">
            <v>633</v>
          </cell>
          <cell r="B408" t="str">
            <v>37.5 Hours</v>
          </cell>
          <cell r="C408">
            <v>75.650000000000006</v>
          </cell>
          <cell r="D408">
            <v>79.52</v>
          </cell>
          <cell r="E408">
            <v>83.59</v>
          </cell>
          <cell r="F408">
            <v>87.86</v>
          </cell>
          <cell r="G408">
            <v>92.36</v>
          </cell>
          <cell r="H408">
            <v>97.08</v>
          </cell>
          <cell r="I408">
            <v>5674.02</v>
          </cell>
          <cell r="J408">
            <v>7281.05</v>
          </cell>
          <cell r="K408">
            <v>12293.72</v>
          </cell>
          <cell r="L408">
            <v>15775.62</v>
          </cell>
        </row>
        <row r="409">
          <cell r="A409">
            <v>634</v>
          </cell>
          <cell r="B409" t="str">
            <v>37.5 Hours</v>
          </cell>
          <cell r="C409">
            <v>76.03</v>
          </cell>
          <cell r="D409">
            <v>79.92</v>
          </cell>
          <cell r="E409">
            <v>84.01</v>
          </cell>
          <cell r="F409">
            <v>88.3</v>
          </cell>
          <cell r="G409">
            <v>92.82</v>
          </cell>
          <cell r="H409">
            <v>97.57</v>
          </cell>
          <cell r="I409">
            <v>5702.39</v>
          </cell>
          <cell r="J409">
            <v>7317.46</v>
          </cell>
          <cell r="K409">
            <v>12355.19</v>
          </cell>
          <cell r="L409">
            <v>15854.49</v>
          </cell>
        </row>
        <row r="410">
          <cell r="A410">
            <v>635</v>
          </cell>
          <cell r="B410" t="str">
            <v>37.5 Hours</v>
          </cell>
          <cell r="C410">
            <v>76.41</v>
          </cell>
          <cell r="D410">
            <v>80.319999999999993</v>
          </cell>
          <cell r="E410">
            <v>84.43</v>
          </cell>
          <cell r="F410">
            <v>88.74</v>
          </cell>
          <cell r="G410">
            <v>93.28</v>
          </cell>
          <cell r="H410">
            <v>98.05</v>
          </cell>
          <cell r="I410">
            <v>5730.91</v>
          </cell>
          <cell r="J410">
            <v>7354.05</v>
          </cell>
          <cell r="K410">
            <v>12416.96</v>
          </cell>
          <cell r="L410">
            <v>15933.77</v>
          </cell>
        </row>
        <row r="411">
          <cell r="A411">
            <v>636</v>
          </cell>
          <cell r="B411" t="str">
            <v>37.5 Hours</v>
          </cell>
          <cell r="C411">
            <v>76.790000000000006</v>
          </cell>
          <cell r="D411">
            <v>80.72</v>
          </cell>
          <cell r="E411">
            <v>84.85</v>
          </cell>
          <cell r="F411">
            <v>89.19</v>
          </cell>
          <cell r="G411">
            <v>93.75</v>
          </cell>
          <cell r="H411">
            <v>98.54</v>
          </cell>
          <cell r="I411">
            <v>5759.56</v>
          </cell>
          <cell r="J411">
            <v>7390.82</v>
          </cell>
          <cell r="K411">
            <v>12479.05</v>
          </cell>
          <cell r="L411">
            <v>16013.44</v>
          </cell>
        </row>
        <row r="412">
          <cell r="A412">
            <v>637</v>
          </cell>
          <cell r="B412" t="str">
            <v>37.5 Hours</v>
          </cell>
          <cell r="C412">
            <v>77.180000000000007</v>
          </cell>
          <cell r="D412">
            <v>81.13</v>
          </cell>
          <cell r="E412">
            <v>85.27</v>
          </cell>
          <cell r="F412">
            <v>89.63</v>
          </cell>
          <cell r="G412">
            <v>94.22</v>
          </cell>
          <cell r="H412">
            <v>99.04</v>
          </cell>
          <cell r="I412">
            <v>5788.36</v>
          </cell>
          <cell r="J412">
            <v>7427.77</v>
          </cell>
          <cell r="K412">
            <v>12541.44</v>
          </cell>
          <cell r="L412">
            <v>16093.5</v>
          </cell>
        </row>
        <row r="413">
          <cell r="A413">
            <v>638</v>
          </cell>
          <cell r="B413" t="str">
            <v>37.5 Hours</v>
          </cell>
          <cell r="C413">
            <v>77.56</v>
          </cell>
          <cell r="D413">
            <v>81.53</v>
          </cell>
          <cell r="E413">
            <v>85.7</v>
          </cell>
          <cell r="F413">
            <v>90.08</v>
          </cell>
          <cell r="G413">
            <v>94.69</v>
          </cell>
          <cell r="H413">
            <v>99.53</v>
          </cell>
          <cell r="I413">
            <v>5817.3</v>
          </cell>
          <cell r="J413">
            <v>7464.91</v>
          </cell>
          <cell r="K413">
            <v>12604.15</v>
          </cell>
          <cell r="L413">
            <v>16173.97</v>
          </cell>
        </row>
        <row r="414">
          <cell r="A414">
            <v>639</v>
          </cell>
          <cell r="B414" t="str">
            <v>37.5 Hours</v>
          </cell>
          <cell r="C414">
            <v>77.95</v>
          </cell>
          <cell r="D414">
            <v>81.94</v>
          </cell>
          <cell r="E414">
            <v>86.13</v>
          </cell>
          <cell r="F414">
            <v>90.53</v>
          </cell>
          <cell r="G414">
            <v>95.16</v>
          </cell>
          <cell r="H414">
            <v>100.03</v>
          </cell>
          <cell r="I414">
            <v>5846.39</v>
          </cell>
          <cell r="J414">
            <v>7502.23</v>
          </cell>
          <cell r="K414">
            <v>12667.17</v>
          </cell>
          <cell r="L414">
            <v>16254.84</v>
          </cell>
        </row>
        <row r="415">
          <cell r="A415">
            <v>640</v>
          </cell>
          <cell r="B415" t="str">
            <v>37.5 Hours</v>
          </cell>
          <cell r="C415">
            <v>78.34</v>
          </cell>
          <cell r="D415">
            <v>82.35</v>
          </cell>
          <cell r="E415">
            <v>86.56</v>
          </cell>
          <cell r="F415">
            <v>90.99</v>
          </cell>
          <cell r="G415">
            <v>95.64</v>
          </cell>
          <cell r="H415">
            <v>100.53</v>
          </cell>
          <cell r="I415">
            <v>5875.62</v>
          </cell>
          <cell r="J415">
            <v>7539.74</v>
          </cell>
          <cell r="K415">
            <v>12730.51</v>
          </cell>
          <cell r="L415">
            <v>16336.11</v>
          </cell>
        </row>
        <row r="416">
          <cell r="A416">
            <v>641</v>
          </cell>
          <cell r="B416" t="str">
            <v>37.5 Hours</v>
          </cell>
          <cell r="C416">
            <v>78.73</v>
          </cell>
          <cell r="D416">
            <v>82.76</v>
          </cell>
          <cell r="E416">
            <v>86.99</v>
          </cell>
          <cell r="F416">
            <v>91.44</v>
          </cell>
          <cell r="G416">
            <v>96.12</v>
          </cell>
          <cell r="H416">
            <v>101.03</v>
          </cell>
          <cell r="I416">
            <v>5905</v>
          </cell>
          <cell r="J416">
            <v>7577.44</v>
          </cell>
          <cell r="K416">
            <v>12794.16</v>
          </cell>
          <cell r="L416">
            <v>16417.79</v>
          </cell>
        </row>
        <row r="417">
          <cell r="A417">
            <v>642</v>
          </cell>
          <cell r="B417" t="str">
            <v>37.5 Hours</v>
          </cell>
          <cell r="C417">
            <v>79.13</v>
          </cell>
          <cell r="D417">
            <v>83.17</v>
          </cell>
          <cell r="E417">
            <v>87.43</v>
          </cell>
          <cell r="F417">
            <v>91.9</v>
          </cell>
          <cell r="G417">
            <v>96.6</v>
          </cell>
          <cell r="H417">
            <v>101.54</v>
          </cell>
          <cell r="I417">
            <v>5934.52</v>
          </cell>
          <cell r="J417">
            <v>7615.33</v>
          </cell>
          <cell r="K417">
            <v>12858.13</v>
          </cell>
          <cell r="L417">
            <v>16499.88</v>
          </cell>
        </row>
        <row r="418">
          <cell r="A418">
            <v>643</v>
          </cell>
          <cell r="B418" t="str">
            <v>37.5 Hours</v>
          </cell>
          <cell r="C418">
            <v>79.52</v>
          </cell>
          <cell r="D418">
            <v>83.59</v>
          </cell>
          <cell r="E418">
            <v>87.86</v>
          </cell>
          <cell r="F418">
            <v>92.36</v>
          </cell>
          <cell r="G418">
            <v>97.08</v>
          </cell>
          <cell r="H418">
            <v>102.05</v>
          </cell>
          <cell r="I418">
            <v>5964.19</v>
          </cell>
          <cell r="J418">
            <v>7653.41</v>
          </cell>
          <cell r="K418">
            <v>12922.42</v>
          </cell>
          <cell r="L418">
            <v>16582.38</v>
          </cell>
        </row>
        <row r="419">
          <cell r="A419">
            <v>644</v>
          </cell>
          <cell r="B419" t="str">
            <v>37.5 Hours</v>
          </cell>
          <cell r="C419">
            <v>79.92</v>
          </cell>
          <cell r="D419">
            <v>84.01</v>
          </cell>
          <cell r="E419">
            <v>88.3</v>
          </cell>
          <cell r="F419">
            <v>92.82</v>
          </cell>
          <cell r="G419">
            <v>97.57</v>
          </cell>
          <cell r="H419">
            <v>102.56</v>
          </cell>
          <cell r="I419">
            <v>5994.01</v>
          </cell>
          <cell r="J419">
            <v>7691.67</v>
          </cell>
          <cell r="K419">
            <v>12987.03</v>
          </cell>
          <cell r="L419">
            <v>16665.29</v>
          </cell>
        </row>
        <row r="420">
          <cell r="A420">
            <v>645</v>
          </cell>
          <cell r="B420" t="str">
            <v>37.5 Hours</v>
          </cell>
          <cell r="C420">
            <v>80.319999999999993</v>
          </cell>
          <cell r="D420">
            <v>84.43</v>
          </cell>
          <cell r="E420">
            <v>88.74</v>
          </cell>
          <cell r="F420">
            <v>93.28</v>
          </cell>
          <cell r="G420">
            <v>98.05</v>
          </cell>
          <cell r="H420">
            <v>103.07</v>
          </cell>
          <cell r="I420">
            <v>6023.98</v>
          </cell>
          <cell r="J420">
            <v>7730.13</v>
          </cell>
          <cell r="K420">
            <v>13051.97</v>
          </cell>
          <cell r="L420">
            <v>16748.62</v>
          </cell>
        </row>
        <row r="421">
          <cell r="A421">
            <v>646</v>
          </cell>
          <cell r="B421" t="str">
            <v>37.5 Hours</v>
          </cell>
          <cell r="C421">
            <v>80.72</v>
          </cell>
          <cell r="D421">
            <v>84.85</v>
          </cell>
          <cell r="E421">
            <v>89.19</v>
          </cell>
          <cell r="F421">
            <v>93.75</v>
          </cell>
          <cell r="G421">
            <v>98.54</v>
          </cell>
          <cell r="H421">
            <v>103.58</v>
          </cell>
          <cell r="I421">
            <v>6054.1</v>
          </cell>
          <cell r="J421">
            <v>7768.78</v>
          </cell>
          <cell r="K421">
            <v>13117.23</v>
          </cell>
          <cell r="L421">
            <v>16832.36</v>
          </cell>
        </row>
        <row r="422">
          <cell r="A422">
            <v>647</v>
          </cell>
          <cell r="B422" t="str">
            <v>37.5 Hours</v>
          </cell>
          <cell r="C422">
            <v>81.13</v>
          </cell>
          <cell r="D422">
            <v>85.27</v>
          </cell>
          <cell r="E422">
            <v>89.63</v>
          </cell>
          <cell r="F422">
            <v>94.22</v>
          </cell>
          <cell r="G422">
            <v>99.04</v>
          </cell>
          <cell r="H422">
            <v>104.1</v>
          </cell>
          <cell r="I422">
            <v>6084.38</v>
          </cell>
          <cell r="J422">
            <v>7807.63</v>
          </cell>
          <cell r="K422">
            <v>13182.81</v>
          </cell>
          <cell r="L422">
            <v>16916.53</v>
          </cell>
        </row>
        <row r="423">
          <cell r="A423">
            <v>648</v>
          </cell>
          <cell r="B423" t="str">
            <v>37.5 Hours</v>
          </cell>
          <cell r="C423">
            <v>81.53</v>
          </cell>
          <cell r="D423">
            <v>85.7</v>
          </cell>
          <cell r="E423">
            <v>90.08</v>
          </cell>
          <cell r="F423">
            <v>94.69</v>
          </cell>
          <cell r="G423">
            <v>99.53</v>
          </cell>
          <cell r="H423">
            <v>104.62</v>
          </cell>
          <cell r="I423">
            <v>6114.8</v>
          </cell>
          <cell r="J423">
            <v>7846.67</v>
          </cell>
          <cell r="K423">
            <v>13248.73</v>
          </cell>
          <cell r="L423">
            <v>17001.11</v>
          </cell>
        </row>
        <row r="424">
          <cell r="A424">
            <v>649</v>
          </cell>
          <cell r="B424" t="str">
            <v>37.5 Hours</v>
          </cell>
          <cell r="C424">
            <v>81.94</v>
          </cell>
          <cell r="D424">
            <v>86.13</v>
          </cell>
          <cell r="E424">
            <v>90.53</v>
          </cell>
          <cell r="F424">
            <v>95.16</v>
          </cell>
          <cell r="G424">
            <v>100.03</v>
          </cell>
          <cell r="H424">
            <v>105.15</v>
          </cell>
          <cell r="I424">
            <v>6145.37</v>
          </cell>
          <cell r="J424">
            <v>7885.9</v>
          </cell>
          <cell r="K424">
            <v>13314.97</v>
          </cell>
          <cell r="L424">
            <v>17086.11</v>
          </cell>
        </row>
        <row r="425">
          <cell r="A425">
            <v>650</v>
          </cell>
          <cell r="B425" t="str">
            <v>37.5 Hours</v>
          </cell>
          <cell r="C425">
            <v>82.35</v>
          </cell>
          <cell r="D425">
            <v>86.56</v>
          </cell>
          <cell r="E425">
            <v>90.99</v>
          </cell>
          <cell r="F425">
            <v>95.64</v>
          </cell>
          <cell r="G425">
            <v>100.53</v>
          </cell>
          <cell r="H425">
            <v>105.67</v>
          </cell>
          <cell r="I425">
            <v>6176.1</v>
          </cell>
          <cell r="J425">
            <v>7925.33</v>
          </cell>
          <cell r="K425">
            <v>13381.55</v>
          </cell>
          <cell r="L425">
            <v>17171.54</v>
          </cell>
        </row>
        <row r="426">
          <cell r="A426">
            <v>651</v>
          </cell>
          <cell r="B426" t="str">
            <v>37.5 Hours</v>
          </cell>
          <cell r="C426">
            <v>82.76</v>
          </cell>
          <cell r="D426">
            <v>86.99</v>
          </cell>
          <cell r="E426">
            <v>91.44</v>
          </cell>
          <cell r="F426">
            <v>96.12</v>
          </cell>
          <cell r="G426">
            <v>101.03</v>
          </cell>
          <cell r="H426">
            <v>106.2</v>
          </cell>
          <cell r="I426">
            <v>6206.98</v>
          </cell>
          <cell r="J426">
            <v>7964.96</v>
          </cell>
          <cell r="K426">
            <v>13448.45</v>
          </cell>
          <cell r="L426">
            <v>17257.400000000001</v>
          </cell>
        </row>
        <row r="427">
          <cell r="A427">
            <v>652</v>
          </cell>
          <cell r="B427" t="str">
            <v>37.5 Hours</v>
          </cell>
          <cell r="C427">
            <v>83.17</v>
          </cell>
          <cell r="D427">
            <v>87.43</v>
          </cell>
          <cell r="E427">
            <v>91.9</v>
          </cell>
          <cell r="F427">
            <v>96.6</v>
          </cell>
          <cell r="G427">
            <v>101.54</v>
          </cell>
          <cell r="H427">
            <v>106.73</v>
          </cell>
          <cell r="I427">
            <v>6238.01</v>
          </cell>
          <cell r="J427">
            <v>8004.78</v>
          </cell>
          <cell r="K427">
            <v>13515.7</v>
          </cell>
          <cell r="L427">
            <v>17343.689999999999</v>
          </cell>
        </row>
        <row r="428">
          <cell r="A428">
            <v>653</v>
          </cell>
          <cell r="B428" t="str">
            <v>37.5 Hours</v>
          </cell>
          <cell r="C428">
            <v>83.59</v>
          </cell>
          <cell r="D428">
            <v>87.86</v>
          </cell>
          <cell r="E428">
            <v>92.36</v>
          </cell>
          <cell r="F428">
            <v>97.08</v>
          </cell>
          <cell r="G428">
            <v>102.05</v>
          </cell>
          <cell r="H428">
            <v>107.26</v>
          </cell>
          <cell r="I428">
            <v>6269.2</v>
          </cell>
          <cell r="J428">
            <v>8044.8</v>
          </cell>
          <cell r="K428">
            <v>13583.27</v>
          </cell>
          <cell r="L428">
            <v>17430.41</v>
          </cell>
        </row>
        <row r="429">
          <cell r="A429">
            <v>654</v>
          </cell>
          <cell r="B429" t="str">
            <v>37.5 Hours</v>
          </cell>
          <cell r="C429">
            <v>84.01</v>
          </cell>
          <cell r="D429">
            <v>88.3</v>
          </cell>
          <cell r="E429">
            <v>92.82</v>
          </cell>
          <cell r="F429">
            <v>97.57</v>
          </cell>
          <cell r="G429">
            <v>102.56</v>
          </cell>
          <cell r="H429">
            <v>107.8</v>
          </cell>
          <cell r="I429">
            <v>6300.55</v>
          </cell>
          <cell r="J429">
            <v>8085.03</v>
          </cell>
          <cell r="K429">
            <v>13651.19</v>
          </cell>
          <cell r="L429">
            <v>17517.560000000001</v>
          </cell>
        </row>
        <row r="430">
          <cell r="A430">
            <v>655</v>
          </cell>
          <cell r="B430" t="str">
            <v>37.5 Hours</v>
          </cell>
          <cell r="C430">
            <v>84.43</v>
          </cell>
          <cell r="D430">
            <v>88.74</v>
          </cell>
          <cell r="E430">
            <v>93.28</v>
          </cell>
          <cell r="F430">
            <v>98.05</v>
          </cell>
          <cell r="G430">
            <v>103.07</v>
          </cell>
          <cell r="H430">
            <v>108.34</v>
          </cell>
          <cell r="I430">
            <v>6332.05</v>
          </cell>
          <cell r="J430">
            <v>8125.45</v>
          </cell>
          <cell r="K430">
            <v>13719.45</v>
          </cell>
          <cell r="L430">
            <v>17605.150000000001</v>
          </cell>
        </row>
        <row r="431">
          <cell r="A431">
            <v>656</v>
          </cell>
          <cell r="B431" t="str">
            <v>37.5 Hours</v>
          </cell>
          <cell r="C431">
            <v>84.85</v>
          </cell>
          <cell r="D431">
            <v>89.19</v>
          </cell>
          <cell r="E431">
            <v>93.75</v>
          </cell>
          <cell r="F431">
            <v>98.54</v>
          </cell>
          <cell r="G431">
            <v>103.58</v>
          </cell>
          <cell r="H431">
            <v>108.88</v>
          </cell>
          <cell r="I431">
            <v>6363.71</v>
          </cell>
          <cell r="J431">
            <v>8166.08</v>
          </cell>
          <cell r="K431">
            <v>13788.04</v>
          </cell>
          <cell r="L431">
            <v>17693.169999999998</v>
          </cell>
        </row>
        <row r="432">
          <cell r="A432">
            <v>657</v>
          </cell>
          <cell r="B432" t="str">
            <v>37.5 Hours</v>
          </cell>
          <cell r="C432">
            <v>85.27</v>
          </cell>
          <cell r="D432">
            <v>89.63</v>
          </cell>
          <cell r="E432">
            <v>94.22</v>
          </cell>
          <cell r="F432">
            <v>99.04</v>
          </cell>
          <cell r="G432">
            <v>104.1</v>
          </cell>
          <cell r="H432">
            <v>109.43</v>
          </cell>
          <cell r="I432">
            <v>6395.53</v>
          </cell>
          <cell r="J432">
            <v>8206.91</v>
          </cell>
          <cell r="K432">
            <v>13856.98</v>
          </cell>
          <cell r="L432">
            <v>17781.64</v>
          </cell>
        </row>
        <row r="433">
          <cell r="A433">
            <v>658</v>
          </cell>
          <cell r="B433" t="str">
            <v>37.5 Hours</v>
          </cell>
          <cell r="C433">
            <v>85.7</v>
          </cell>
          <cell r="D433">
            <v>90.08</v>
          </cell>
          <cell r="E433">
            <v>94.69</v>
          </cell>
          <cell r="F433">
            <v>99.53</v>
          </cell>
          <cell r="G433">
            <v>104.62</v>
          </cell>
          <cell r="H433">
            <v>109.97</v>
          </cell>
          <cell r="I433">
            <v>6427.51</v>
          </cell>
          <cell r="J433">
            <v>8247.9500000000007</v>
          </cell>
          <cell r="K433">
            <v>13926.27</v>
          </cell>
          <cell r="L433">
            <v>17870.55</v>
          </cell>
        </row>
        <row r="434">
          <cell r="A434">
            <v>659</v>
          </cell>
          <cell r="B434" t="str">
            <v>37.5 Hours</v>
          </cell>
          <cell r="C434">
            <v>86.13</v>
          </cell>
          <cell r="D434">
            <v>90.53</v>
          </cell>
          <cell r="E434">
            <v>95.16</v>
          </cell>
          <cell r="F434">
            <v>100.03</v>
          </cell>
          <cell r="G434">
            <v>105.15</v>
          </cell>
          <cell r="H434">
            <v>110.52</v>
          </cell>
          <cell r="I434">
            <v>6459.65</v>
          </cell>
          <cell r="J434">
            <v>8289.18</v>
          </cell>
          <cell r="K434">
            <v>13995.9</v>
          </cell>
          <cell r="L434">
            <v>17959.900000000001</v>
          </cell>
        </row>
        <row r="435">
          <cell r="A435">
            <v>660</v>
          </cell>
          <cell r="B435" t="str">
            <v>37.5 Hours</v>
          </cell>
          <cell r="C435">
            <v>86.56</v>
          </cell>
          <cell r="D435">
            <v>90.99</v>
          </cell>
          <cell r="E435">
            <v>95.64</v>
          </cell>
          <cell r="F435">
            <v>100.53</v>
          </cell>
          <cell r="G435">
            <v>105.67</v>
          </cell>
          <cell r="H435">
            <v>111.08</v>
          </cell>
          <cell r="I435">
            <v>6491.94</v>
          </cell>
          <cell r="J435">
            <v>8330.6299999999992</v>
          </cell>
          <cell r="K435">
            <v>14065.88</v>
          </cell>
          <cell r="L435">
            <v>18049.7</v>
          </cell>
        </row>
        <row r="436">
          <cell r="A436">
            <v>661</v>
          </cell>
          <cell r="B436" t="str">
            <v>37.5 Hours</v>
          </cell>
          <cell r="C436">
            <v>86.99</v>
          </cell>
          <cell r="D436">
            <v>91.44</v>
          </cell>
          <cell r="E436">
            <v>96.12</v>
          </cell>
          <cell r="F436">
            <v>101.03</v>
          </cell>
          <cell r="G436">
            <v>106.2</v>
          </cell>
          <cell r="H436">
            <v>111.63</v>
          </cell>
          <cell r="I436">
            <v>6524.4</v>
          </cell>
          <cell r="J436">
            <v>8372.2800000000007</v>
          </cell>
          <cell r="K436">
            <v>14136.21</v>
          </cell>
          <cell r="L436">
            <v>18139.95</v>
          </cell>
        </row>
        <row r="437">
          <cell r="A437">
            <v>662</v>
          </cell>
          <cell r="B437" t="str">
            <v>37.5 Hours</v>
          </cell>
          <cell r="C437">
            <v>87.43</v>
          </cell>
          <cell r="D437">
            <v>91.9</v>
          </cell>
          <cell r="E437">
            <v>96.6</v>
          </cell>
          <cell r="F437">
            <v>101.54</v>
          </cell>
          <cell r="G437">
            <v>106.73</v>
          </cell>
          <cell r="H437">
            <v>112.19</v>
          </cell>
          <cell r="I437">
            <v>6557.03</v>
          </cell>
          <cell r="J437">
            <v>8414.15</v>
          </cell>
          <cell r="K437">
            <v>14206.89</v>
          </cell>
          <cell r="L437">
            <v>18230.650000000001</v>
          </cell>
        </row>
        <row r="438">
          <cell r="A438">
            <v>663</v>
          </cell>
          <cell r="B438" t="str">
            <v>37.5 Hours</v>
          </cell>
          <cell r="C438">
            <v>87.86</v>
          </cell>
          <cell r="D438">
            <v>92.36</v>
          </cell>
          <cell r="E438">
            <v>97.08</v>
          </cell>
          <cell r="F438">
            <v>102.05</v>
          </cell>
          <cell r="G438">
            <v>107.26</v>
          </cell>
          <cell r="H438">
            <v>112.75</v>
          </cell>
          <cell r="I438">
            <v>6589.81</v>
          </cell>
          <cell r="J438">
            <v>8456.2199999999993</v>
          </cell>
          <cell r="K438">
            <v>14277.92</v>
          </cell>
          <cell r="L438">
            <v>18321.8</v>
          </cell>
        </row>
        <row r="439">
          <cell r="A439">
            <v>664</v>
          </cell>
          <cell r="B439" t="str">
            <v>37.5 Hours</v>
          </cell>
          <cell r="C439">
            <v>88.3</v>
          </cell>
          <cell r="D439">
            <v>92.82</v>
          </cell>
          <cell r="E439">
            <v>97.57</v>
          </cell>
          <cell r="F439">
            <v>102.56</v>
          </cell>
          <cell r="G439">
            <v>107.8</v>
          </cell>
          <cell r="H439">
            <v>113.31</v>
          </cell>
          <cell r="I439">
            <v>6622.76</v>
          </cell>
          <cell r="J439">
            <v>8498.5</v>
          </cell>
          <cell r="K439">
            <v>14349.31</v>
          </cell>
          <cell r="L439">
            <v>18413.41</v>
          </cell>
        </row>
        <row r="440">
          <cell r="A440">
            <v>665</v>
          </cell>
          <cell r="B440" t="str">
            <v>37.5 Hours</v>
          </cell>
          <cell r="C440">
            <v>88.74</v>
          </cell>
          <cell r="D440">
            <v>93.28</v>
          </cell>
          <cell r="E440">
            <v>98.05</v>
          </cell>
          <cell r="F440">
            <v>103.07</v>
          </cell>
          <cell r="G440">
            <v>108.34</v>
          </cell>
          <cell r="H440">
            <v>113.88</v>
          </cell>
          <cell r="I440">
            <v>6655.87</v>
          </cell>
          <cell r="J440">
            <v>8540.99</v>
          </cell>
          <cell r="K440">
            <v>14421.06</v>
          </cell>
          <cell r="L440">
            <v>18505.48</v>
          </cell>
        </row>
        <row r="441">
          <cell r="A441">
            <v>666</v>
          </cell>
          <cell r="B441" t="str">
            <v>37.5 Hours</v>
          </cell>
          <cell r="C441">
            <v>89.19</v>
          </cell>
          <cell r="D441">
            <v>93.75</v>
          </cell>
          <cell r="E441">
            <v>98.54</v>
          </cell>
          <cell r="F441">
            <v>103.58</v>
          </cell>
          <cell r="G441">
            <v>108.88</v>
          </cell>
          <cell r="H441">
            <v>114.45</v>
          </cell>
          <cell r="I441">
            <v>6689.15</v>
          </cell>
          <cell r="J441">
            <v>8583.69</v>
          </cell>
          <cell r="K441">
            <v>14493.17</v>
          </cell>
          <cell r="L441">
            <v>18598.009999999998</v>
          </cell>
        </row>
        <row r="442">
          <cell r="A442">
            <v>667</v>
          </cell>
          <cell r="B442" t="str">
            <v>37.5 Hours</v>
          </cell>
          <cell r="C442">
            <v>89.63</v>
          </cell>
          <cell r="D442">
            <v>94.22</v>
          </cell>
          <cell r="E442">
            <v>99.04</v>
          </cell>
          <cell r="F442">
            <v>104.1</v>
          </cell>
          <cell r="G442">
            <v>109.43</v>
          </cell>
          <cell r="H442">
            <v>115.02</v>
          </cell>
          <cell r="I442">
            <v>6722.6</v>
          </cell>
          <cell r="J442">
            <v>8626.61</v>
          </cell>
          <cell r="K442">
            <v>14565.63</v>
          </cell>
          <cell r="L442">
            <v>18691</v>
          </cell>
        </row>
        <row r="443">
          <cell r="A443">
            <v>668</v>
          </cell>
          <cell r="B443" t="str">
            <v>37.5 Hours</v>
          </cell>
          <cell r="C443">
            <v>90.08</v>
          </cell>
          <cell r="D443">
            <v>94.69</v>
          </cell>
          <cell r="E443">
            <v>99.53</v>
          </cell>
          <cell r="F443">
            <v>104.62</v>
          </cell>
          <cell r="G443">
            <v>109.97</v>
          </cell>
          <cell r="H443">
            <v>115.6</v>
          </cell>
          <cell r="I443">
            <v>6756.21</v>
          </cell>
          <cell r="J443">
            <v>8669.75</v>
          </cell>
          <cell r="K443">
            <v>14638.46</v>
          </cell>
          <cell r="L443">
            <v>18784.45</v>
          </cell>
        </row>
        <row r="444">
          <cell r="A444">
            <v>669</v>
          </cell>
          <cell r="B444" t="str">
            <v>37.5 Hours</v>
          </cell>
          <cell r="C444">
            <v>90.53</v>
          </cell>
          <cell r="D444">
            <v>95.16</v>
          </cell>
          <cell r="E444">
            <v>100.03</v>
          </cell>
          <cell r="F444">
            <v>105.15</v>
          </cell>
          <cell r="G444">
            <v>110.52</v>
          </cell>
          <cell r="H444">
            <v>116.17</v>
          </cell>
          <cell r="I444">
            <v>6789.99</v>
          </cell>
          <cell r="J444">
            <v>8713.09</v>
          </cell>
          <cell r="K444">
            <v>14711.65</v>
          </cell>
          <cell r="L444">
            <v>18878.37</v>
          </cell>
        </row>
        <row r="445">
          <cell r="A445">
            <v>670</v>
          </cell>
          <cell r="B445" t="str">
            <v>37.5 Hours</v>
          </cell>
          <cell r="C445">
            <v>90.99</v>
          </cell>
          <cell r="D445">
            <v>95.64</v>
          </cell>
          <cell r="E445">
            <v>100.53</v>
          </cell>
          <cell r="F445">
            <v>105.67</v>
          </cell>
          <cell r="G445">
            <v>111.08</v>
          </cell>
          <cell r="H445">
            <v>116.76</v>
          </cell>
          <cell r="I445">
            <v>6823.94</v>
          </cell>
          <cell r="J445">
            <v>8756.66</v>
          </cell>
          <cell r="K445">
            <v>14785.21</v>
          </cell>
          <cell r="L445">
            <v>18972.759999999998</v>
          </cell>
        </row>
        <row r="446">
          <cell r="A446">
            <v>671</v>
          </cell>
          <cell r="B446" t="str">
            <v>37.5 Hours</v>
          </cell>
          <cell r="C446">
            <v>91.44</v>
          </cell>
          <cell r="D446">
            <v>96.12</v>
          </cell>
          <cell r="E446">
            <v>101.03</v>
          </cell>
          <cell r="F446">
            <v>106.2</v>
          </cell>
          <cell r="G446">
            <v>111.63</v>
          </cell>
          <cell r="H446">
            <v>117.34</v>
          </cell>
          <cell r="I446">
            <v>6858.06</v>
          </cell>
          <cell r="J446">
            <v>8800.44</v>
          </cell>
          <cell r="K446">
            <v>14859.14</v>
          </cell>
          <cell r="L446">
            <v>19067.63</v>
          </cell>
        </row>
        <row r="447">
          <cell r="A447">
            <v>672</v>
          </cell>
          <cell r="B447" t="str">
            <v>37.5 Hours</v>
          </cell>
          <cell r="C447">
            <v>91.9</v>
          </cell>
          <cell r="D447">
            <v>96.6</v>
          </cell>
          <cell r="E447">
            <v>101.54</v>
          </cell>
          <cell r="F447">
            <v>106.73</v>
          </cell>
          <cell r="G447">
            <v>112.19</v>
          </cell>
          <cell r="H447">
            <v>117.93</v>
          </cell>
          <cell r="I447">
            <v>6892.35</v>
          </cell>
          <cell r="J447">
            <v>8844.4500000000007</v>
          </cell>
          <cell r="K447">
            <v>14933.43</v>
          </cell>
          <cell r="L447">
            <v>19162.97</v>
          </cell>
        </row>
        <row r="448">
          <cell r="A448">
            <v>673</v>
          </cell>
          <cell r="B448" t="str">
            <v>37.5 Hours</v>
          </cell>
          <cell r="C448">
            <v>92.36</v>
          </cell>
          <cell r="D448">
            <v>97.08</v>
          </cell>
          <cell r="E448">
            <v>102.05</v>
          </cell>
          <cell r="F448">
            <v>107.26</v>
          </cell>
          <cell r="G448">
            <v>112.75</v>
          </cell>
          <cell r="H448">
            <v>118.52</v>
          </cell>
          <cell r="I448">
            <v>6926.82</v>
          </cell>
          <cell r="J448">
            <v>8888.67</v>
          </cell>
          <cell r="K448">
            <v>15008.1</v>
          </cell>
          <cell r="L448">
            <v>19258.78</v>
          </cell>
        </row>
        <row r="449">
          <cell r="A449">
            <v>674</v>
          </cell>
          <cell r="B449" t="str">
            <v>37.5 Hours</v>
          </cell>
          <cell r="C449">
            <v>92.82</v>
          </cell>
          <cell r="D449">
            <v>97.57</v>
          </cell>
          <cell r="E449">
            <v>102.56</v>
          </cell>
          <cell r="F449">
            <v>107.8</v>
          </cell>
          <cell r="G449">
            <v>113.31</v>
          </cell>
          <cell r="H449">
            <v>119.11</v>
          </cell>
          <cell r="I449">
            <v>6961.45</v>
          </cell>
          <cell r="J449">
            <v>8933.11</v>
          </cell>
          <cell r="K449">
            <v>15083.14</v>
          </cell>
          <cell r="L449">
            <v>19355.07</v>
          </cell>
        </row>
        <row r="450">
          <cell r="A450">
            <v>675</v>
          </cell>
          <cell r="B450" t="str">
            <v>37.5 Hours</v>
          </cell>
          <cell r="C450">
            <v>93.28</v>
          </cell>
          <cell r="D450">
            <v>98.05</v>
          </cell>
          <cell r="E450">
            <v>103.07</v>
          </cell>
          <cell r="F450">
            <v>108.34</v>
          </cell>
          <cell r="G450">
            <v>113.88</v>
          </cell>
          <cell r="H450">
            <v>119.7</v>
          </cell>
          <cell r="I450">
            <v>6996.26</v>
          </cell>
          <cell r="J450">
            <v>8977.7800000000007</v>
          </cell>
          <cell r="K450">
            <v>15158.56</v>
          </cell>
          <cell r="L450">
            <v>19451.849999999999</v>
          </cell>
        </row>
        <row r="451">
          <cell r="A451">
            <v>676</v>
          </cell>
          <cell r="B451" t="str">
            <v>37.5 Hours</v>
          </cell>
          <cell r="C451">
            <v>93.75</v>
          </cell>
          <cell r="D451">
            <v>98.54</v>
          </cell>
          <cell r="E451">
            <v>103.58</v>
          </cell>
          <cell r="F451">
            <v>108.88</v>
          </cell>
          <cell r="G451">
            <v>114.45</v>
          </cell>
          <cell r="H451">
            <v>120.3</v>
          </cell>
          <cell r="I451">
            <v>7031.24</v>
          </cell>
          <cell r="J451">
            <v>9022.67</v>
          </cell>
          <cell r="K451">
            <v>15234.35</v>
          </cell>
          <cell r="L451">
            <v>19549.11</v>
          </cell>
        </row>
        <row r="452">
          <cell r="A452">
            <v>677</v>
          </cell>
          <cell r="B452" t="str">
            <v>37.5 Hours</v>
          </cell>
          <cell r="C452">
            <v>94.22</v>
          </cell>
          <cell r="D452">
            <v>99.04</v>
          </cell>
          <cell r="E452">
            <v>104.1</v>
          </cell>
          <cell r="F452">
            <v>109.43</v>
          </cell>
          <cell r="G452">
            <v>115.02</v>
          </cell>
          <cell r="H452">
            <v>120.9</v>
          </cell>
          <cell r="I452">
            <v>7066.39</v>
          </cell>
          <cell r="J452">
            <v>9067.7800000000007</v>
          </cell>
          <cell r="K452">
            <v>15310.52</v>
          </cell>
          <cell r="L452">
            <v>19646.849999999999</v>
          </cell>
        </row>
        <row r="453">
          <cell r="A453">
            <v>678</v>
          </cell>
          <cell r="B453" t="str">
            <v>37.5 Hours</v>
          </cell>
          <cell r="C453">
            <v>94.69</v>
          </cell>
          <cell r="D453">
            <v>99.53</v>
          </cell>
          <cell r="E453">
            <v>104.62</v>
          </cell>
          <cell r="F453">
            <v>109.97</v>
          </cell>
          <cell r="G453">
            <v>115.6</v>
          </cell>
          <cell r="H453">
            <v>121.51</v>
          </cell>
          <cell r="I453">
            <v>7101.73</v>
          </cell>
          <cell r="J453">
            <v>9113.1200000000008</v>
          </cell>
          <cell r="K453">
            <v>15387.07</v>
          </cell>
          <cell r="L453">
            <v>19745.09</v>
          </cell>
        </row>
        <row r="454">
          <cell r="A454">
            <v>679</v>
          </cell>
          <cell r="B454" t="str">
            <v>37.5 Hours</v>
          </cell>
          <cell r="C454">
            <v>95.16</v>
          </cell>
          <cell r="D454">
            <v>100.03</v>
          </cell>
          <cell r="E454">
            <v>105.15</v>
          </cell>
          <cell r="F454">
            <v>110.52</v>
          </cell>
          <cell r="G454">
            <v>116.17</v>
          </cell>
          <cell r="H454">
            <v>122.12</v>
          </cell>
          <cell r="I454">
            <v>7137.23</v>
          </cell>
          <cell r="J454">
            <v>9158.68</v>
          </cell>
          <cell r="K454">
            <v>15464.01</v>
          </cell>
          <cell r="L454">
            <v>19843.810000000001</v>
          </cell>
        </row>
        <row r="455">
          <cell r="A455">
            <v>680</v>
          </cell>
          <cell r="B455" t="str">
            <v>37.5 Hours</v>
          </cell>
          <cell r="C455">
            <v>95.64</v>
          </cell>
          <cell r="D455">
            <v>100.53</v>
          </cell>
          <cell r="E455">
            <v>105.67</v>
          </cell>
          <cell r="F455">
            <v>111.08</v>
          </cell>
          <cell r="G455">
            <v>116.76</v>
          </cell>
          <cell r="H455">
            <v>122.73</v>
          </cell>
          <cell r="I455">
            <v>7172.92</v>
          </cell>
          <cell r="J455">
            <v>9204.48</v>
          </cell>
          <cell r="K455">
            <v>15541.33</v>
          </cell>
          <cell r="L455">
            <v>19943.03</v>
          </cell>
        </row>
        <row r="456">
          <cell r="A456">
            <v>681</v>
          </cell>
          <cell r="B456" t="str">
            <v>37.5 Hours</v>
          </cell>
          <cell r="C456">
            <v>96.12</v>
          </cell>
          <cell r="D456">
            <v>101.03</v>
          </cell>
          <cell r="E456">
            <v>106.2</v>
          </cell>
          <cell r="F456">
            <v>111.63</v>
          </cell>
          <cell r="G456">
            <v>117.34</v>
          </cell>
          <cell r="H456">
            <v>123.34</v>
          </cell>
          <cell r="I456">
            <v>7208.79</v>
          </cell>
          <cell r="J456">
            <v>9250.5</v>
          </cell>
          <cell r="K456">
            <v>15619.04</v>
          </cell>
          <cell r="L456">
            <v>20042.75</v>
          </cell>
        </row>
        <row r="457">
          <cell r="A457">
            <v>682</v>
          </cell>
          <cell r="B457" t="str">
            <v>37.5 Hours</v>
          </cell>
          <cell r="C457">
            <v>96.6</v>
          </cell>
          <cell r="D457">
            <v>101.54</v>
          </cell>
          <cell r="E457">
            <v>106.73</v>
          </cell>
          <cell r="F457">
            <v>112.19</v>
          </cell>
          <cell r="G457">
            <v>117.93</v>
          </cell>
          <cell r="H457">
            <v>123.96</v>
          </cell>
          <cell r="I457">
            <v>7244.83</v>
          </cell>
          <cell r="J457">
            <v>9296.75</v>
          </cell>
          <cell r="K457">
            <v>15697.13</v>
          </cell>
          <cell r="L457">
            <v>20142.96</v>
          </cell>
        </row>
        <row r="458">
          <cell r="A458">
            <v>683</v>
          </cell>
          <cell r="B458" t="str">
            <v>37.5 Hours</v>
          </cell>
          <cell r="C458">
            <v>97.08</v>
          </cell>
          <cell r="D458">
            <v>102.05</v>
          </cell>
          <cell r="E458">
            <v>107.26</v>
          </cell>
          <cell r="F458">
            <v>112.75</v>
          </cell>
          <cell r="G458">
            <v>118.52</v>
          </cell>
          <cell r="H458">
            <v>124.58</v>
          </cell>
          <cell r="I458">
            <v>7281.05</v>
          </cell>
          <cell r="J458">
            <v>9343.24</v>
          </cell>
          <cell r="K458">
            <v>15775.62</v>
          </cell>
          <cell r="L458">
            <v>20243.68</v>
          </cell>
        </row>
        <row r="459">
          <cell r="A459">
            <v>684</v>
          </cell>
          <cell r="B459" t="str">
            <v>37.5 Hours</v>
          </cell>
          <cell r="C459">
            <v>97.57</v>
          </cell>
          <cell r="D459">
            <v>102.56</v>
          </cell>
          <cell r="E459">
            <v>107.8</v>
          </cell>
          <cell r="F459">
            <v>113.31</v>
          </cell>
          <cell r="G459">
            <v>119.11</v>
          </cell>
          <cell r="H459">
            <v>125.2</v>
          </cell>
          <cell r="I459">
            <v>7317.46</v>
          </cell>
          <cell r="J459">
            <v>9389.9500000000007</v>
          </cell>
          <cell r="K459">
            <v>15854.49</v>
          </cell>
          <cell r="L459">
            <v>20344.900000000001</v>
          </cell>
        </row>
        <row r="460">
          <cell r="A460">
            <v>685</v>
          </cell>
          <cell r="B460" t="str">
            <v>37.5 Hours</v>
          </cell>
          <cell r="C460">
            <v>98.05</v>
          </cell>
          <cell r="D460">
            <v>103.07</v>
          </cell>
          <cell r="E460">
            <v>108.34</v>
          </cell>
          <cell r="F460">
            <v>113.88</v>
          </cell>
          <cell r="G460">
            <v>119.7</v>
          </cell>
          <cell r="H460">
            <v>125.83</v>
          </cell>
          <cell r="I460">
            <v>7354.05</v>
          </cell>
          <cell r="J460">
            <v>9436.9</v>
          </cell>
          <cell r="K460">
            <v>15933.77</v>
          </cell>
          <cell r="L460">
            <v>20446.62</v>
          </cell>
        </row>
        <row r="461">
          <cell r="A461">
            <v>686</v>
          </cell>
          <cell r="B461" t="str">
            <v>37.5 Hours</v>
          </cell>
          <cell r="C461">
            <v>98.54</v>
          </cell>
          <cell r="D461">
            <v>103.58</v>
          </cell>
          <cell r="E461">
            <v>108.88</v>
          </cell>
          <cell r="F461">
            <v>114.45</v>
          </cell>
          <cell r="G461">
            <v>120.3</v>
          </cell>
          <cell r="H461">
            <v>126.45</v>
          </cell>
          <cell r="I461">
            <v>7390.82</v>
          </cell>
          <cell r="J461">
            <v>9484.09</v>
          </cell>
          <cell r="K461">
            <v>16013.44</v>
          </cell>
          <cell r="L461">
            <v>20548.849999999999</v>
          </cell>
        </row>
        <row r="462">
          <cell r="A462">
            <v>687</v>
          </cell>
          <cell r="B462" t="str">
            <v>37.5 Hours</v>
          </cell>
          <cell r="C462">
            <v>99.04</v>
          </cell>
          <cell r="D462">
            <v>104.1</v>
          </cell>
          <cell r="E462">
            <v>109.43</v>
          </cell>
          <cell r="F462">
            <v>115.02</v>
          </cell>
          <cell r="G462">
            <v>120.9</v>
          </cell>
          <cell r="H462">
            <v>127.09</v>
          </cell>
          <cell r="I462">
            <v>7427.77</v>
          </cell>
          <cell r="J462">
            <v>9531.51</v>
          </cell>
          <cell r="K462">
            <v>16093.5</v>
          </cell>
          <cell r="L462">
            <v>20651.599999999999</v>
          </cell>
        </row>
        <row r="463">
          <cell r="A463">
            <v>688</v>
          </cell>
          <cell r="B463" t="str">
            <v>37.5 Hours</v>
          </cell>
          <cell r="C463">
            <v>99.53</v>
          </cell>
          <cell r="D463">
            <v>104.62</v>
          </cell>
          <cell r="E463">
            <v>109.97</v>
          </cell>
          <cell r="F463">
            <v>115.6</v>
          </cell>
          <cell r="G463">
            <v>121.51</v>
          </cell>
          <cell r="H463">
            <v>127.72</v>
          </cell>
          <cell r="I463">
            <v>7464.91</v>
          </cell>
          <cell r="J463">
            <v>9579.16</v>
          </cell>
          <cell r="K463">
            <v>16173.97</v>
          </cell>
          <cell r="L463">
            <v>20754.86</v>
          </cell>
        </row>
        <row r="464">
          <cell r="A464">
            <v>689</v>
          </cell>
          <cell r="B464" t="str">
            <v>37.5 Hours</v>
          </cell>
          <cell r="C464">
            <v>100.03</v>
          </cell>
          <cell r="D464">
            <v>105.15</v>
          </cell>
          <cell r="E464">
            <v>110.52</v>
          </cell>
          <cell r="F464">
            <v>116.17</v>
          </cell>
          <cell r="G464">
            <v>122.12</v>
          </cell>
          <cell r="H464">
            <v>128.36000000000001</v>
          </cell>
          <cell r="I464">
            <v>7502.23</v>
          </cell>
          <cell r="J464">
            <v>9627.06</v>
          </cell>
          <cell r="K464">
            <v>16254.84</v>
          </cell>
          <cell r="L464">
            <v>20858.63</v>
          </cell>
        </row>
        <row r="465">
          <cell r="A465">
            <v>690</v>
          </cell>
          <cell r="B465" t="str">
            <v>37.5 Hours</v>
          </cell>
          <cell r="C465">
            <v>100.53</v>
          </cell>
          <cell r="D465">
            <v>105.67</v>
          </cell>
          <cell r="E465">
            <v>111.08</v>
          </cell>
          <cell r="F465">
            <v>116.76</v>
          </cell>
          <cell r="G465">
            <v>122.73</v>
          </cell>
          <cell r="H465">
            <v>129</v>
          </cell>
          <cell r="I465">
            <v>7539.74</v>
          </cell>
          <cell r="J465">
            <v>9675.2000000000007</v>
          </cell>
          <cell r="K465">
            <v>16336.11</v>
          </cell>
          <cell r="L465">
            <v>20962.919999999998</v>
          </cell>
        </row>
        <row r="466">
          <cell r="A466">
            <v>691</v>
          </cell>
          <cell r="B466" t="str">
            <v>37.5 Hours</v>
          </cell>
          <cell r="C466">
            <v>101.03</v>
          </cell>
          <cell r="D466">
            <v>106.2</v>
          </cell>
          <cell r="E466">
            <v>111.63</v>
          </cell>
          <cell r="F466">
            <v>117.34</v>
          </cell>
          <cell r="G466">
            <v>123.34</v>
          </cell>
          <cell r="H466">
            <v>129.65</v>
          </cell>
          <cell r="I466">
            <v>7577.44</v>
          </cell>
          <cell r="J466">
            <v>9723.57</v>
          </cell>
          <cell r="K466">
            <v>16417.79</v>
          </cell>
          <cell r="L466">
            <v>21067.74</v>
          </cell>
        </row>
        <row r="467">
          <cell r="A467">
            <v>692</v>
          </cell>
          <cell r="B467" t="str">
            <v>37.5 Hours</v>
          </cell>
          <cell r="C467">
            <v>101.54</v>
          </cell>
          <cell r="D467">
            <v>106.73</v>
          </cell>
          <cell r="E467">
            <v>112.19</v>
          </cell>
          <cell r="F467">
            <v>117.93</v>
          </cell>
          <cell r="G467">
            <v>123.96</v>
          </cell>
          <cell r="H467">
            <v>130.30000000000001</v>
          </cell>
          <cell r="I467">
            <v>7615.33</v>
          </cell>
          <cell r="J467">
            <v>9772.19</v>
          </cell>
          <cell r="K467">
            <v>16499.88</v>
          </cell>
          <cell r="L467">
            <v>21173.08</v>
          </cell>
        </row>
        <row r="468">
          <cell r="A468">
            <v>693</v>
          </cell>
          <cell r="B468" t="str">
            <v>37.5 Hours</v>
          </cell>
          <cell r="C468">
            <v>102.05</v>
          </cell>
          <cell r="D468">
            <v>107.26</v>
          </cell>
          <cell r="E468">
            <v>112.75</v>
          </cell>
          <cell r="F468">
            <v>118.52</v>
          </cell>
          <cell r="G468">
            <v>124.58</v>
          </cell>
          <cell r="H468">
            <v>130.94999999999999</v>
          </cell>
          <cell r="I468">
            <v>7653.41</v>
          </cell>
          <cell r="J468">
            <v>9821.0499999999993</v>
          </cell>
          <cell r="K468">
            <v>16582.38</v>
          </cell>
          <cell r="L468">
            <v>21278.94</v>
          </cell>
        </row>
        <row r="469">
          <cell r="A469">
            <v>694</v>
          </cell>
          <cell r="B469" t="str">
            <v>37.5 Hours</v>
          </cell>
          <cell r="C469">
            <v>102.56</v>
          </cell>
          <cell r="D469">
            <v>107.8</v>
          </cell>
          <cell r="E469">
            <v>113.31</v>
          </cell>
          <cell r="F469">
            <v>119.11</v>
          </cell>
          <cell r="G469">
            <v>125.2</v>
          </cell>
          <cell r="H469">
            <v>131.6</v>
          </cell>
          <cell r="I469">
            <v>7691.67</v>
          </cell>
          <cell r="J469">
            <v>9870.16</v>
          </cell>
          <cell r="K469">
            <v>16665.29</v>
          </cell>
          <cell r="L469">
            <v>21385.34</v>
          </cell>
        </row>
        <row r="470">
          <cell r="A470">
            <v>695</v>
          </cell>
          <cell r="B470" t="str">
            <v>37.5 Hours</v>
          </cell>
          <cell r="C470">
            <v>103.07</v>
          </cell>
          <cell r="D470">
            <v>108.34</v>
          </cell>
          <cell r="E470">
            <v>113.88</v>
          </cell>
          <cell r="F470">
            <v>119.7</v>
          </cell>
          <cell r="G470">
            <v>125.83</v>
          </cell>
          <cell r="H470">
            <v>132.26</v>
          </cell>
          <cell r="I470">
            <v>7730.13</v>
          </cell>
          <cell r="J470">
            <v>9919.51</v>
          </cell>
          <cell r="K470">
            <v>16748.62</v>
          </cell>
          <cell r="L470">
            <v>21492.26</v>
          </cell>
        </row>
        <row r="471">
          <cell r="A471">
            <v>696</v>
          </cell>
          <cell r="B471" t="str">
            <v>37.5 Hours</v>
          </cell>
          <cell r="C471">
            <v>103.58</v>
          </cell>
          <cell r="D471">
            <v>108.88</v>
          </cell>
          <cell r="E471">
            <v>114.45</v>
          </cell>
          <cell r="F471">
            <v>120.3</v>
          </cell>
          <cell r="G471">
            <v>126.45</v>
          </cell>
          <cell r="H471">
            <v>132.91999999999999</v>
          </cell>
          <cell r="I471">
            <v>7768.78</v>
          </cell>
          <cell r="J471">
            <v>9969.1</v>
          </cell>
          <cell r="K471">
            <v>16832.36</v>
          </cell>
          <cell r="L471">
            <v>21599.72</v>
          </cell>
        </row>
        <row r="472">
          <cell r="A472">
            <v>697</v>
          </cell>
          <cell r="B472" t="str">
            <v>37.5 Hours</v>
          </cell>
          <cell r="C472">
            <v>104.1</v>
          </cell>
          <cell r="D472">
            <v>109.43</v>
          </cell>
          <cell r="E472">
            <v>115.02</v>
          </cell>
          <cell r="F472">
            <v>120.9</v>
          </cell>
          <cell r="G472">
            <v>127.09</v>
          </cell>
          <cell r="H472">
            <v>133.59</v>
          </cell>
          <cell r="I472">
            <v>7807.63</v>
          </cell>
          <cell r="J472">
            <v>10018.950000000001</v>
          </cell>
          <cell r="K472">
            <v>16916.53</v>
          </cell>
          <cell r="L472">
            <v>21707.72</v>
          </cell>
        </row>
        <row r="473">
          <cell r="A473">
            <v>698</v>
          </cell>
          <cell r="B473" t="str">
            <v>37.5 Hours</v>
          </cell>
          <cell r="C473">
            <v>104.62</v>
          </cell>
          <cell r="D473">
            <v>109.97</v>
          </cell>
          <cell r="E473">
            <v>115.6</v>
          </cell>
          <cell r="F473">
            <v>121.51</v>
          </cell>
          <cell r="G473">
            <v>127.72</v>
          </cell>
          <cell r="H473">
            <v>134.25</v>
          </cell>
          <cell r="I473">
            <v>7846.67</v>
          </cell>
          <cell r="J473">
            <v>10069.040000000001</v>
          </cell>
          <cell r="K473">
            <v>17001.11</v>
          </cell>
          <cell r="L473">
            <v>21816.26</v>
          </cell>
        </row>
        <row r="474">
          <cell r="A474">
            <v>699</v>
          </cell>
          <cell r="B474" t="str">
            <v>37.5 Hours</v>
          </cell>
          <cell r="C474">
            <v>105.15</v>
          </cell>
          <cell r="D474">
            <v>110.52</v>
          </cell>
          <cell r="E474">
            <v>116.17</v>
          </cell>
          <cell r="F474">
            <v>122.12</v>
          </cell>
          <cell r="G474">
            <v>128.36000000000001</v>
          </cell>
          <cell r="H474">
            <v>134.93</v>
          </cell>
          <cell r="I474">
            <v>7885.9</v>
          </cell>
          <cell r="J474">
            <v>10119.39</v>
          </cell>
          <cell r="K474">
            <v>17086.11</v>
          </cell>
          <cell r="L474">
            <v>21925.34</v>
          </cell>
        </row>
        <row r="475">
          <cell r="A475">
            <v>700</v>
          </cell>
          <cell r="B475" t="str">
            <v>37.5 Hours</v>
          </cell>
          <cell r="C475">
            <v>105.67</v>
          </cell>
          <cell r="D475">
            <v>111.08</v>
          </cell>
          <cell r="E475">
            <v>116.76</v>
          </cell>
          <cell r="F475">
            <v>122.73</v>
          </cell>
          <cell r="G475">
            <v>129</v>
          </cell>
          <cell r="H475">
            <v>135.6</v>
          </cell>
          <cell r="I475">
            <v>7925.33</v>
          </cell>
          <cell r="J475">
            <v>10169.99</v>
          </cell>
          <cell r="K475">
            <v>17171.54</v>
          </cell>
          <cell r="L475">
            <v>22034.97</v>
          </cell>
        </row>
        <row r="476">
          <cell r="A476">
            <v>701</v>
          </cell>
          <cell r="B476" t="str">
            <v>37.5 Hours</v>
          </cell>
          <cell r="C476">
            <v>106.2</v>
          </cell>
          <cell r="D476">
            <v>111.63</v>
          </cell>
          <cell r="E476">
            <v>117.34</v>
          </cell>
          <cell r="F476">
            <v>123.34</v>
          </cell>
          <cell r="G476">
            <v>129.65</v>
          </cell>
          <cell r="H476">
            <v>136.28</v>
          </cell>
          <cell r="I476">
            <v>7964.96</v>
          </cell>
          <cell r="J476">
            <v>10220.84</v>
          </cell>
          <cell r="K476">
            <v>17257.400000000001</v>
          </cell>
          <cell r="L476">
            <v>22145.14</v>
          </cell>
        </row>
        <row r="477">
          <cell r="A477">
            <v>702</v>
          </cell>
          <cell r="B477" t="str">
            <v>37.5 Hours</v>
          </cell>
          <cell r="C477">
            <v>106.73</v>
          </cell>
          <cell r="D477">
            <v>112.19</v>
          </cell>
          <cell r="E477">
            <v>117.93</v>
          </cell>
          <cell r="F477">
            <v>123.96</v>
          </cell>
          <cell r="G477">
            <v>130.30000000000001</v>
          </cell>
          <cell r="H477">
            <v>136.96</v>
          </cell>
          <cell r="I477">
            <v>8004.78</v>
          </cell>
          <cell r="J477">
            <v>10271.94</v>
          </cell>
          <cell r="K477">
            <v>17343.689999999999</v>
          </cell>
          <cell r="L477">
            <v>22255.87</v>
          </cell>
        </row>
        <row r="478">
          <cell r="A478">
            <v>703</v>
          </cell>
          <cell r="B478" t="str">
            <v>37.5 Hours</v>
          </cell>
          <cell r="C478">
            <v>107.26</v>
          </cell>
          <cell r="D478">
            <v>112.75</v>
          </cell>
          <cell r="E478">
            <v>118.52</v>
          </cell>
          <cell r="F478">
            <v>124.58</v>
          </cell>
          <cell r="G478">
            <v>130.94999999999999</v>
          </cell>
          <cell r="H478">
            <v>137.63999999999999</v>
          </cell>
          <cell r="I478">
            <v>8044.8</v>
          </cell>
          <cell r="J478">
            <v>10323.299999999999</v>
          </cell>
          <cell r="K478">
            <v>17430.41</v>
          </cell>
          <cell r="L478">
            <v>22367.15</v>
          </cell>
        </row>
        <row r="479">
          <cell r="A479">
            <v>704</v>
          </cell>
          <cell r="B479" t="str">
            <v>37.5 Hours</v>
          </cell>
          <cell r="C479">
            <v>107.8</v>
          </cell>
          <cell r="D479">
            <v>113.31</v>
          </cell>
          <cell r="E479">
            <v>119.11</v>
          </cell>
          <cell r="F479">
            <v>125.2</v>
          </cell>
          <cell r="G479">
            <v>131.6</v>
          </cell>
          <cell r="H479">
            <v>138.33000000000001</v>
          </cell>
          <cell r="I479">
            <v>8085.03</v>
          </cell>
          <cell r="J479">
            <v>10374.92</v>
          </cell>
          <cell r="K479">
            <v>17517.560000000001</v>
          </cell>
          <cell r="L479">
            <v>22478.99</v>
          </cell>
        </row>
        <row r="480">
          <cell r="A480">
            <v>705</v>
          </cell>
          <cell r="B480" t="str">
            <v>37.5 Hours</v>
          </cell>
          <cell r="C480">
            <v>108.34</v>
          </cell>
          <cell r="D480">
            <v>113.88</v>
          </cell>
          <cell r="E480">
            <v>119.7</v>
          </cell>
          <cell r="F480">
            <v>125.83</v>
          </cell>
          <cell r="G480">
            <v>132.26</v>
          </cell>
          <cell r="H480">
            <v>139.02000000000001</v>
          </cell>
          <cell r="I480">
            <v>8125.45</v>
          </cell>
          <cell r="J480">
            <v>10426.790000000001</v>
          </cell>
          <cell r="K480">
            <v>17605.150000000001</v>
          </cell>
          <cell r="L480">
            <v>22591.38</v>
          </cell>
        </row>
        <row r="481">
          <cell r="A481">
            <v>706</v>
          </cell>
          <cell r="B481" t="str">
            <v>37.5 Hours</v>
          </cell>
          <cell r="C481">
            <v>108.88</v>
          </cell>
          <cell r="D481">
            <v>114.45</v>
          </cell>
          <cell r="E481">
            <v>120.3</v>
          </cell>
          <cell r="F481">
            <v>126.45</v>
          </cell>
          <cell r="G481">
            <v>132.91999999999999</v>
          </cell>
          <cell r="H481">
            <v>139.72</v>
          </cell>
          <cell r="I481">
            <v>8166.08</v>
          </cell>
          <cell r="J481">
            <v>10478.92</v>
          </cell>
          <cell r="K481">
            <v>17693.169999999998</v>
          </cell>
          <cell r="L481">
            <v>22704.34</v>
          </cell>
        </row>
        <row r="482">
          <cell r="A482">
            <v>707</v>
          </cell>
          <cell r="B482" t="str">
            <v>37.5 Hours</v>
          </cell>
          <cell r="C482">
            <v>109.43</v>
          </cell>
          <cell r="D482">
            <v>115.02</v>
          </cell>
          <cell r="E482">
            <v>120.9</v>
          </cell>
          <cell r="F482">
            <v>127.09</v>
          </cell>
          <cell r="G482">
            <v>133.59</v>
          </cell>
          <cell r="H482">
            <v>140.41999999999999</v>
          </cell>
          <cell r="I482">
            <v>8206.91</v>
          </cell>
          <cell r="J482">
            <v>10531.32</v>
          </cell>
          <cell r="K482">
            <v>17781.64</v>
          </cell>
          <cell r="L482">
            <v>22817.86</v>
          </cell>
        </row>
        <row r="483">
          <cell r="A483">
            <v>708</v>
          </cell>
          <cell r="B483" t="str">
            <v>37.5 Hours</v>
          </cell>
          <cell r="C483">
            <v>109.97</v>
          </cell>
          <cell r="D483">
            <v>115.6</v>
          </cell>
          <cell r="E483">
            <v>121.51</v>
          </cell>
          <cell r="F483">
            <v>127.72</v>
          </cell>
          <cell r="G483">
            <v>134.25</v>
          </cell>
          <cell r="H483">
            <v>141.12</v>
          </cell>
          <cell r="I483">
            <v>8247.9500000000007</v>
          </cell>
          <cell r="J483">
            <v>10583.98</v>
          </cell>
          <cell r="K483">
            <v>17870.55</v>
          </cell>
          <cell r="L483">
            <v>22931.95</v>
          </cell>
        </row>
        <row r="484">
          <cell r="A484">
            <v>709</v>
          </cell>
          <cell r="B484" t="str">
            <v>37.5 Hours</v>
          </cell>
          <cell r="C484">
            <v>110.52</v>
          </cell>
          <cell r="D484">
            <v>116.17</v>
          </cell>
          <cell r="E484">
            <v>122.12</v>
          </cell>
          <cell r="F484">
            <v>128.36000000000001</v>
          </cell>
          <cell r="G484">
            <v>134.93</v>
          </cell>
          <cell r="H484">
            <v>141.83000000000001</v>
          </cell>
          <cell r="I484">
            <v>8289.18</v>
          </cell>
          <cell r="J484">
            <v>10636.9</v>
          </cell>
          <cell r="K484">
            <v>17959.900000000001</v>
          </cell>
          <cell r="L484">
            <v>23046.61</v>
          </cell>
        </row>
        <row r="485">
          <cell r="A485">
            <v>710</v>
          </cell>
          <cell r="B485" t="str">
            <v>37.5 Hours</v>
          </cell>
          <cell r="C485">
            <v>111.08</v>
          </cell>
          <cell r="D485">
            <v>116.76</v>
          </cell>
          <cell r="E485">
            <v>122.73</v>
          </cell>
          <cell r="F485">
            <v>129</v>
          </cell>
          <cell r="G485">
            <v>135.6</v>
          </cell>
          <cell r="H485">
            <v>142.53</v>
          </cell>
          <cell r="I485">
            <v>8330.6299999999992</v>
          </cell>
          <cell r="J485">
            <v>10690.08</v>
          </cell>
          <cell r="K485">
            <v>18049.7</v>
          </cell>
          <cell r="L485">
            <v>23161.84</v>
          </cell>
        </row>
        <row r="486">
          <cell r="A486">
            <v>711</v>
          </cell>
          <cell r="B486" t="str">
            <v>37.5 Hours</v>
          </cell>
          <cell r="C486">
            <v>111.63</v>
          </cell>
          <cell r="D486">
            <v>117.34</v>
          </cell>
          <cell r="E486">
            <v>123.34</v>
          </cell>
          <cell r="F486">
            <v>129.65</v>
          </cell>
          <cell r="G486">
            <v>136.28</v>
          </cell>
          <cell r="H486">
            <v>143.25</v>
          </cell>
          <cell r="I486">
            <v>8372.2800000000007</v>
          </cell>
          <cell r="J486">
            <v>10743.53</v>
          </cell>
          <cell r="K486">
            <v>18139.95</v>
          </cell>
          <cell r="L486">
            <v>23277.65</v>
          </cell>
        </row>
        <row r="487">
          <cell r="A487">
            <v>712</v>
          </cell>
          <cell r="B487" t="str">
            <v>37.5 Hours</v>
          </cell>
          <cell r="C487">
            <v>112.19</v>
          </cell>
          <cell r="D487">
            <v>117.93</v>
          </cell>
          <cell r="E487">
            <v>123.96</v>
          </cell>
          <cell r="F487">
            <v>130.30000000000001</v>
          </cell>
          <cell r="G487">
            <v>136.96</v>
          </cell>
          <cell r="H487">
            <v>143.96</v>
          </cell>
          <cell r="I487">
            <v>8414.15</v>
          </cell>
          <cell r="J487">
            <v>10797.25</v>
          </cell>
          <cell r="K487">
            <v>18230.650000000001</v>
          </cell>
          <cell r="L487">
            <v>23394.04</v>
          </cell>
        </row>
        <row r="488">
          <cell r="A488">
            <v>713</v>
          </cell>
          <cell r="B488" t="str">
            <v>37.5 Hours</v>
          </cell>
          <cell r="C488">
            <v>112.75</v>
          </cell>
          <cell r="D488">
            <v>118.52</v>
          </cell>
          <cell r="E488">
            <v>124.58</v>
          </cell>
          <cell r="F488">
            <v>130.94999999999999</v>
          </cell>
          <cell r="G488">
            <v>137.63999999999999</v>
          </cell>
          <cell r="H488">
            <v>144.68</v>
          </cell>
          <cell r="I488">
            <v>8456.2199999999993</v>
          </cell>
          <cell r="J488">
            <v>10851.23</v>
          </cell>
          <cell r="K488">
            <v>18321.8</v>
          </cell>
          <cell r="L488">
            <v>23511.01</v>
          </cell>
        </row>
        <row r="489">
          <cell r="A489">
            <v>714</v>
          </cell>
          <cell r="B489" t="str">
            <v>37.5 Hours</v>
          </cell>
          <cell r="C489">
            <v>113.31</v>
          </cell>
          <cell r="D489">
            <v>119.11</v>
          </cell>
          <cell r="E489">
            <v>125.2</v>
          </cell>
          <cell r="F489">
            <v>131.6</v>
          </cell>
          <cell r="G489">
            <v>138.33000000000001</v>
          </cell>
          <cell r="H489">
            <v>145.41</v>
          </cell>
          <cell r="I489">
            <v>8498.5</v>
          </cell>
          <cell r="J489">
            <v>10905.49</v>
          </cell>
          <cell r="K489">
            <v>18413.41</v>
          </cell>
          <cell r="L489">
            <v>23628.560000000001</v>
          </cell>
        </row>
        <row r="490">
          <cell r="A490">
            <v>715</v>
          </cell>
          <cell r="B490" t="str">
            <v>37.5 Hours</v>
          </cell>
          <cell r="C490">
            <v>113.88</v>
          </cell>
          <cell r="D490">
            <v>119.7</v>
          </cell>
          <cell r="E490">
            <v>125.83</v>
          </cell>
          <cell r="F490">
            <v>132.26</v>
          </cell>
          <cell r="G490">
            <v>139.02000000000001</v>
          </cell>
          <cell r="H490">
            <v>146.13</v>
          </cell>
          <cell r="I490">
            <v>8540.99</v>
          </cell>
          <cell r="J490">
            <v>10960.02</v>
          </cell>
          <cell r="K490">
            <v>18505.48</v>
          </cell>
          <cell r="L490">
            <v>23746.71</v>
          </cell>
        </row>
        <row r="491">
          <cell r="A491">
            <v>716</v>
          </cell>
          <cell r="B491" t="str">
            <v>37.5 Hours</v>
          </cell>
          <cell r="C491">
            <v>114.45</v>
          </cell>
          <cell r="D491">
            <v>120.3</v>
          </cell>
          <cell r="E491">
            <v>126.45</v>
          </cell>
          <cell r="F491">
            <v>132.91999999999999</v>
          </cell>
          <cell r="G491">
            <v>139.72</v>
          </cell>
          <cell r="H491">
            <v>146.86000000000001</v>
          </cell>
          <cell r="I491">
            <v>8583.69</v>
          </cell>
          <cell r="J491">
            <v>11014.82</v>
          </cell>
          <cell r="K491">
            <v>18598.009999999998</v>
          </cell>
          <cell r="L491">
            <v>23865.439999999999</v>
          </cell>
        </row>
        <row r="492">
          <cell r="A492">
            <v>717</v>
          </cell>
          <cell r="B492" t="str">
            <v>37.5 Hours</v>
          </cell>
          <cell r="C492">
            <v>115.02</v>
          </cell>
          <cell r="D492">
            <v>120.9</v>
          </cell>
          <cell r="E492">
            <v>127.09</v>
          </cell>
          <cell r="F492">
            <v>133.59</v>
          </cell>
          <cell r="G492">
            <v>140.41999999999999</v>
          </cell>
          <cell r="H492">
            <v>147.6</v>
          </cell>
          <cell r="I492">
            <v>8626.61</v>
          </cell>
          <cell r="J492">
            <v>11069.89</v>
          </cell>
          <cell r="K492">
            <v>18691</v>
          </cell>
          <cell r="L492">
            <v>23984.77</v>
          </cell>
        </row>
        <row r="493">
          <cell r="A493">
            <v>718</v>
          </cell>
          <cell r="B493" t="str">
            <v>37.5 Hours</v>
          </cell>
          <cell r="C493">
            <v>115.6</v>
          </cell>
          <cell r="D493">
            <v>121.51</v>
          </cell>
          <cell r="E493">
            <v>127.72</v>
          </cell>
          <cell r="F493">
            <v>134.25</v>
          </cell>
          <cell r="G493">
            <v>141.12</v>
          </cell>
          <cell r="H493">
            <v>148.34</v>
          </cell>
          <cell r="I493">
            <v>8669.75</v>
          </cell>
          <cell r="J493">
            <v>11125.24</v>
          </cell>
          <cell r="K493">
            <v>18784.45</v>
          </cell>
          <cell r="L493">
            <v>24104.69</v>
          </cell>
        </row>
        <row r="494">
          <cell r="A494">
            <v>719</v>
          </cell>
          <cell r="B494" t="str">
            <v>37.5 Hours</v>
          </cell>
          <cell r="C494">
            <v>116.17</v>
          </cell>
          <cell r="D494">
            <v>122.12</v>
          </cell>
          <cell r="E494">
            <v>128.36000000000001</v>
          </cell>
          <cell r="F494">
            <v>134.93</v>
          </cell>
          <cell r="G494">
            <v>141.83000000000001</v>
          </cell>
          <cell r="H494">
            <v>149.08000000000001</v>
          </cell>
          <cell r="I494">
            <v>8713.09</v>
          </cell>
          <cell r="J494">
            <v>11180.87</v>
          </cell>
          <cell r="K494">
            <v>18878.37</v>
          </cell>
          <cell r="L494">
            <v>24225.21</v>
          </cell>
        </row>
        <row r="495">
          <cell r="A495">
            <v>720</v>
          </cell>
          <cell r="B495" t="str">
            <v>37.5 Hours</v>
          </cell>
          <cell r="C495">
            <v>116.76</v>
          </cell>
          <cell r="D495">
            <v>122.73</v>
          </cell>
          <cell r="E495">
            <v>129</v>
          </cell>
          <cell r="F495">
            <v>135.6</v>
          </cell>
          <cell r="G495">
            <v>142.53</v>
          </cell>
          <cell r="H495">
            <v>149.82</v>
          </cell>
          <cell r="I495">
            <v>8756.66</v>
          </cell>
          <cell r="J495">
            <v>11236.77</v>
          </cell>
          <cell r="K495">
            <v>18972.759999999998</v>
          </cell>
          <cell r="L495">
            <v>24346.34</v>
          </cell>
        </row>
        <row r="496">
          <cell r="A496">
            <v>721</v>
          </cell>
          <cell r="B496" t="str">
            <v>37.5 Hours</v>
          </cell>
          <cell r="C496">
            <v>117.34</v>
          </cell>
          <cell r="D496">
            <v>123.34</v>
          </cell>
          <cell r="E496">
            <v>129.65</v>
          </cell>
          <cell r="F496">
            <v>136.28</v>
          </cell>
          <cell r="G496">
            <v>143.25</v>
          </cell>
          <cell r="H496">
            <v>150.57</v>
          </cell>
          <cell r="I496">
            <v>8800.44</v>
          </cell>
          <cell r="J496">
            <v>11292.96</v>
          </cell>
          <cell r="K496">
            <v>19067.63</v>
          </cell>
          <cell r="L496">
            <v>24468.07</v>
          </cell>
        </row>
        <row r="497">
          <cell r="A497">
            <v>722</v>
          </cell>
          <cell r="B497" t="str">
            <v>37.5 Hours</v>
          </cell>
          <cell r="C497">
            <v>117.93</v>
          </cell>
          <cell r="D497">
            <v>123.96</v>
          </cell>
          <cell r="E497">
            <v>130.30000000000001</v>
          </cell>
          <cell r="F497">
            <v>136.96</v>
          </cell>
          <cell r="G497">
            <v>143.96</v>
          </cell>
          <cell r="H497">
            <v>151.33000000000001</v>
          </cell>
          <cell r="I497">
            <v>8844.4500000000007</v>
          </cell>
          <cell r="J497">
            <v>11349.42</v>
          </cell>
          <cell r="K497">
            <v>19162.97</v>
          </cell>
          <cell r="L497">
            <v>24590.41</v>
          </cell>
        </row>
        <row r="498">
          <cell r="A498">
            <v>723</v>
          </cell>
          <cell r="B498" t="str">
            <v>37.5 Hours</v>
          </cell>
          <cell r="C498">
            <v>118.52</v>
          </cell>
          <cell r="D498">
            <v>124.58</v>
          </cell>
          <cell r="E498">
            <v>130.94999999999999</v>
          </cell>
          <cell r="F498">
            <v>137.63999999999999</v>
          </cell>
          <cell r="G498">
            <v>144.68</v>
          </cell>
          <cell r="H498">
            <v>152.08000000000001</v>
          </cell>
          <cell r="I498">
            <v>8888.67</v>
          </cell>
          <cell r="J498">
            <v>11406.17</v>
          </cell>
          <cell r="K498">
            <v>19258.78</v>
          </cell>
          <cell r="L498">
            <v>24713.360000000001</v>
          </cell>
        </row>
        <row r="499">
          <cell r="A499">
            <v>724</v>
          </cell>
          <cell r="B499" t="str">
            <v>37.5 Hours</v>
          </cell>
          <cell r="C499">
            <v>119.11</v>
          </cell>
          <cell r="D499">
            <v>125.2</v>
          </cell>
          <cell r="E499">
            <v>131.6</v>
          </cell>
          <cell r="F499">
            <v>138.33000000000001</v>
          </cell>
          <cell r="G499">
            <v>145.41</v>
          </cell>
          <cell r="H499">
            <v>152.84</v>
          </cell>
          <cell r="I499">
            <v>8933.11</v>
          </cell>
          <cell r="J499">
            <v>11463.2</v>
          </cell>
          <cell r="K499">
            <v>19355.07</v>
          </cell>
          <cell r="L499">
            <v>24836.93</v>
          </cell>
        </row>
        <row r="500">
          <cell r="A500">
            <v>725</v>
          </cell>
          <cell r="B500" t="str">
            <v>37.5 Hours</v>
          </cell>
          <cell r="C500">
            <v>119.7</v>
          </cell>
          <cell r="D500">
            <v>125.83</v>
          </cell>
          <cell r="E500">
            <v>132.26</v>
          </cell>
          <cell r="F500">
            <v>139.02000000000001</v>
          </cell>
          <cell r="G500">
            <v>146.13</v>
          </cell>
          <cell r="H500">
            <v>153.61000000000001</v>
          </cell>
          <cell r="I500">
            <v>8977.7800000000007</v>
          </cell>
          <cell r="J500">
            <v>11520.52</v>
          </cell>
          <cell r="K500">
            <v>19451.849999999999</v>
          </cell>
          <cell r="L500">
            <v>24961.119999999999</v>
          </cell>
        </row>
        <row r="501">
          <cell r="A501">
            <v>726</v>
          </cell>
          <cell r="B501" t="str">
            <v>37.5 Hours</v>
          </cell>
          <cell r="C501">
            <v>120.3</v>
          </cell>
          <cell r="D501">
            <v>126.45</v>
          </cell>
          <cell r="E501">
            <v>132.91999999999999</v>
          </cell>
          <cell r="F501">
            <v>139.72</v>
          </cell>
          <cell r="G501">
            <v>146.86000000000001</v>
          </cell>
          <cell r="H501">
            <v>154.37</v>
          </cell>
          <cell r="I501">
            <v>9022.67</v>
          </cell>
          <cell r="J501">
            <v>11578.12</v>
          </cell>
          <cell r="K501">
            <v>19549.11</v>
          </cell>
          <cell r="L501">
            <v>25085.919999999998</v>
          </cell>
        </row>
        <row r="502">
          <cell r="A502">
            <v>727</v>
          </cell>
          <cell r="B502" t="str">
            <v>37.5 Hours</v>
          </cell>
          <cell r="C502">
            <v>120.9</v>
          </cell>
          <cell r="D502">
            <v>127.09</v>
          </cell>
          <cell r="E502">
            <v>133.59</v>
          </cell>
          <cell r="F502">
            <v>140.41999999999999</v>
          </cell>
          <cell r="G502">
            <v>147.6</v>
          </cell>
          <cell r="H502">
            <v>155.15</v>
          </cell>
          <cell r="I502">
            <v>9067.7800000000007</v>
          </cell>
          <cell r="J502">
            <v>11636.01</v>
          </cell>
          <cell r="K502">
            <v>19646.849999999999</v>
          </cell>
          <cell r="L502">
            <v>25211.35</v>
          </cell>
        </row>
        <row r="503">
          <cell r="A503">
            <v>728</v>
          </cell>
          <cell r="B503" t="str">
            <v>37.5 Hours</v>
          </cell>
          <cell r="C503">
            <v>121.51</v>
          </cell>
          <cell r="D503">
            <v>127.72</v>
          </cell>
          <cell r="E503">
            <v>134.25</v>
          </cell>
          <cell r="F503">
            <v>141.12</v>
          </cell>
          <cell r="G503">
            <v>148.34</v>
          </cell>
          <cell r="H503">
            <v>155.91999999999999</v>
          </cell>
          <cell r="I503">
            <v>9113.1200000000008</v>
          </cell>
          <cell r="J503">
            <v>11694.19</v>
          </cell>
          <cell r="K503">
            <v>19745.09</v>
          </cell>
          <cell r="L503">
            <v>25337.41</v>
          </cell>
        </row>
        <row r="504">
          <cell r="A504">
            <v>729</v>
          </cell>
          <cell r="B504" t="str">
            <v>37.5 Hours</v>
          </cell>
          <cell r="C504">
            <v>122.12</v>
          </cell>
          <cell r="D504">
            <v>128.36000000000001</v>
          </cell>
          <cell r="E504">
            <v>134.93</v>
          </cell>
          <cell r="F504">
            <v>141.83000000000001</v>
          </cell>
          <cell r="G504">
            <v>149.08000000000001</v>
          </cell>
          <cell r="H504">
            <v>156.69999999999999</v>
          </cell>
          <cell r="I504">
            <v>9158.68</v>
          </cell>
          <cell r="J504">
            <v>11752.66</v>
          </cell>
          <cell r="K504">
            <v>19843.810000000001</v>
          </cell>
          <cell r="L504">
            <v>25464.1</v>
          </cell>
        </row>
        <row r="505">
          <cell r="A505">
            <v>730</v>
          </cell>
          <cell r="B505" t="str">
            <v>37.5 Hours</v>
          </cell>
          <cell r="C505">
            <v>122.73</v>
          </cell>
          <cell r="D505">
            <v>129</v>
          </cell>
          <cell r="E505">
            <v>135.6</v>
          </cell>
          <cell r="F505">
            <v>142.53</v>
          </cell>
          <cell r="G505">
            <v>149.82</v>
          </cell>
          <cell r="H505">
            <v>157.49</v>
          </cell>
          <cell r="I505">
            <v>9204.48</v>
          </cell>
          <cell r="J505">
            <v>11811.42</v>
          </cell>
          <cell r="K505">
            <v>19943.03</v>
          </cell>
          <cell r="L505">
            <v>25591.42</v>
          </cell>
        </row>
        <row r="506">
          <cell r="A506">
            <v>731</v>
          </cell>
          <cell r="B506" t="str">
            <v>37.5 Hours</v>
          </cell>
          <cell r="C506">
            <v>123.34</v>
          </cell>
          <cell r="D506">
            <v>129.65</v>
          </cell>
          <cell r="E506">
            <v>136.28</v>
          </cell>
          <cell r="F506">
            <v>143.25</v>
          </cell>
          <cell r="G506">
            <v>150.57</v>
          </cell>
          <cell r="H506">
            <v>158.27000000000001</v>
          </cell>
          <cell r="I506">
            <v>9250.5</v>
          </cell>
          <cell r="J506">
            <v>11870.48</v>
          </cell>
          <cell r="K506">
            <v>20042.75</v>
          </cell>
          <cell r="L506">
            <v>25719.37</v>
          </cell>
        </row>
        <row r="507">
          <cell r="A507">
            <v>732</v>
          </cell>
          <cell r="B507" t="str">
            <v>37.5 Hours</v>
          </cell>
          <cell r="C507">
            <v>123.96</v>
          </cell>
          <cell r="D507">
            <v>130.30000000000001</v>
          </cell>
          <cell r="E507">
            <v>136.96</v>
          </cell>
          <cell r="F507">
            <v>143.96</v>
          </cell>
          <cell r="G507">
            <v>151.33000000000001</v>
          </cell>
          <cell r="H507">
            <v>159.06</v>
          </cell>
          <cell r="I507">
            <v>9296.75</v>
          </cell>
          <cell r="J507">
            <v>11929.83</v>
          </cell>
          <cell r="K507">
            <v>20142.96</v>
          </cell>
          <cell r="L507">
            <v>25847.97</v>
          </cell>
        </row>
        <row r="508">
          <cell r="A508">
            <v>733</v>
          </cell>
          <cell r="B508" t="str">
            <v>37.5 Hours</v>
          </cell>
          <cell r="C508">
            <v>124.58</v>
          </cell>
          <cell r="D508">
            <v>130.94999999999999</v>
          </cell>
          <cell r="E508">
            <v>137.63999999999999</v>
          </cell>
          <cell r="F508">
            <v>144.68</v>
          </cell>
          <cell r="G508">
            <v>152.08000000000001</v>
          </cell>
          <cell r="H508">
            <v>159.86000000000001</v>
          </cell>
          <cell r="I508">
            <v>9343.24</v>
          </cell>
          <cell r="J508">
            <v>11989.48</v>
          </cell>
          <cell r="K508">
            <v>20243.68</v>
          </cell>
          <cell r="L508">
            <v>25977.21</v>
          </cell>
        </row>
        <row r="509">
          <cell r="A509">
            <v>734</v>
          </cell>
          <cell r="B509" t="str">
            <v>37.5 Hours</v>
          </cell>
          <cell r="C509">
            <v>125.2</v>
          </cell>
          <cell r="D509">
            <v>131.6</v>
          </cell>
          <cell r="E509">
            <v>138.33000000000001</v>
          </cell>
          <cell r="F509">
            <v>145.41</v>
          </cell>
          <cell r="G509">
            <v>152.84</v>
          </cell>
          <cell r="H509">
            <v>160.66</v>
          </cell>
          <cell r="I509">
            <v>9389.9500000000007</v>
          </cell>
          <cell r="J509">
            <v>12049.43</v>
          </cell>
          <cell r="K509">
            <v>20344.900000000001</v>
          </cell>
          <cell r="L509">
            <v>26107.1</v>
          </cell>
        </row>
        <row r="510">
          <cell r="A510">
            <v>735</v>
          </cell>
          <cell r="B510" t="str">
            <v>37.5 Hours</v>
          </cell>
          <cell r="C510">
            <v>125.83</v>
          </cell>
          <cell r="D510">
            <v>132.26</v>
          </cell>
          <cell r="E510">
            <v>139.02000000000001</v>
          </cell>
          <cell r="F510">
            <v>146.13</v>
          </cell>
          <cell r="G510">
            <v>153.61000000000001</v>
          </cell>
          <cell r="H510">
            <v>161.46</v>
          </cell>
          <cell r="I510">
            <v>9436.9</v>
          </cell>
          <cell r="J510">
            <v>12109.68</v>
          </cell>
          <cell r="K510">
            <v>20446.62</v>
          </cell>
          <cell r="L510">
            <v>26237.63</v>
          </cell>
        </row>
        <row r="511">
          <cell r="A511">
            <v>736</v>
          </cell>
          <cell r="B511" t="str">
            <v>37.5 Hours</v>
          </cell>
          <cell r="C511">
            <v>126.45</v>
          </cell>
          <cell r="D511">
            <v>132.91999999999999</v>
          </cell>
          <cell r="E511">
            <v>139.72</v>
          </cell>
          <cell r="F511">
            <v>146.86000000000001</v>
          </cell>
          <cell r="G511">
            <v>154.37</v>
          </cell>
          <cell r="H511">
            <v>162.27000000000001</v>
          </cell>
          <cell r="I511">
            <v>9484.09</v>
          </cell>
          <cell r="J511">
            <v>12170.22</v>
          </cell>
          <cell r="K511">
            <v>20548.849999999999</v>
          </cell>
          <cell r="L511">
            <v>26368.82</v>
          </cell>
        </row>
        <row r="512">
          <cell r="A512">
            <v>737</v>
          </cell>
          <cell r="B512" t="str">
            <v>37.5 Hours</v>
          </cell>
          <cell r="C512">
            <v>127.09</v>
          </cell>
          <cell r="D512">
            <v>133.59</v>
          </cell>
          <cell r="E512">
            <v>140.41999999999999</v>
          </cell>
          <cell r="F512">
            <v>147.6</v>
          </cell>
          <cell r="G512">
            <v>155.15</v>
          </cell>
          <cell r="H512">
            <v>163.08000000000001</v>
          </cell>
          <cell r="I512">
            <v>9531.51</v>
          </cell>
          <cell r="J512">
            <v>12231.08</v>
          </cell>
          <cell r="K512">
            <v>20651.599999999999</v>
          </cell>
          <cell r="L512">
            <v>26500.66</v>
          </cell>
        </row>
        <row r="513">
          <cell r="A513">
            <v>738</v>
          </cell>
          <cell r="B513" t="str">
            <v>37.5 Hours</v>
          </cell>
          <cell r="C513">
            <v>127.72</v>
          </cell>
          <cell r="D513">
            <v>134.25</v>
          </cell>
          <cell r="E513">
            <v>141.12</v>
          </cell>
          <cell r="F513">
            <v>148.34</v>
          </cell>
          <cell r="G513">
            <v>155.91999999999999</v>
          </cell>
          <cell r="H513">
            <v>163.9</v>
          </cell>
          <cell r="I513">
            <v>9579.16</v>
          </cell>
          <cell r="J513">
            <v>12292.23</v>
          </cell>
          <cell r="K513">
            <v>20754.86</v>
          </cell>
          <cell r="L513">
            <v>26633.17</v>
          </cell>
        </row>
        <row r="514">
          <cell r="A514">
            <v>739</v>
          </cell>
          <cell r="B514" t="str">
            <v>37.5 Hours</v>
          </cell>
          <cell r="C514">
            <v>128.36000000000001</v>
          </cell>
          <cell r="D514">
            <v>134.93</v>
          </cell>
          <cell r="E514">
            <v>141.83000000000001</v>
          </cell>
          <cell r="F514">
            <v>149.08000000000001</v>
          </cell>
          <cell r="G514">
            <v>156.69999999999999</v>
          </cell>
          <cell r="H514">
            <v>164.72</v>
          </cell>
          <cell r="I514">
            <v>9627.06</v>
          </cell>
          <cell r="J514">
            <v>12353.69</v>
          </cell>
          <cell r="K514">
            <v>20858.63</v>
          </cell>
          <cell r="L514">
            <v>26766.33</v>
          </cell>
        </row>
        <row r="515">
          <cell r="A515">
            <v>740</v>
          </cell>
          <cell r="B515" t="str">
            <v>37.5 Hours</v>
          </cell>
          <cell r="C515">
            <v>129</v>
          </cell>
          <cell r="D515">
            <v>135.6</v>
          </cell>
          <cell r="E515">
            <v>142.53</v>
          </cell>
          <cell r="F515">
            <v>149.82</v>
          </cell>
          <cell r="G515">
            <v>157.49</v>
          </cell>
          <cell r="H515">
            <v>165.54</v>
          </cell>
          <cell r="I515">
            <v>9675.2000000000007</v>
          </cell>
          <cell r="J515">
            <v>12415.46</v>
          </cell>
          <cell r="K515">
            <v>20962.919999999998</v>
          </cell>
          <cell r="L515">
            <v>26900.16</v>
          </cell>
        </row>
        <row r="516">
          <cell r="A516">
            <v>741</v>
          </cell>
          <cell r="B516" t="str">
            <v>37.5 Hours</v>
          </cell>
          <cell r="C516">
            <v>129.65</v>
          </cell>
          <cell r="D516">
            <v>136.28</v>
          </cell>
          <cell r="E516">
            <v>143.25</v>
          </cell>
          <cell r="F516">
            <v>150.57</v>
          </cell>
          <cell r="G516">
            <v>158.27000000000001</v>
          </cell>
          <cell r="H516">
            <v>166.37</v>
          </cell>
          <cell r="I516">
            <v>9723.57</v>
          </cell>
          <cell r="J516">
            <v>12477.54</v>
          </cell>
          <cell r="K516">
            <v>21067.74</v>
          </cell>
          <cell r="L516">
            <v>27034.67</v>
          </cell>
        </row>
        <row r="517">
          <cell r="A517">
            <v>742</v>
          </cell>
          <cell r="B517" t="str">
            <v>37.5 Hours</v>
          </cell>
          <cell r="C517">
            <v>130.30000000000001</v>
          </cell>
          <cell r="D517">
            <v>136.96</v>
          </cell>
          <cell r="E517">
            <v>143.96</v>
          </cell>
          <cell r="F517">
            <v>151.33000000000001</v>
          </cell>
          <cell r="G517">
            <v>159.06</v>
          </cell>
          <cell r="H517">
            <v>167.2</v>
          </cell>
          <cell r="I517">
            <v>9772.19</v>
          </cell>
          <cell r="J517">
            <v>12539.93</v>
          </cell>
          <cell r="K517">
            <v>21173.08</v>
          </cell>
          <cell r="L517">
            <v>27169.84</v>
          </cell>
        </row>
        <row r="518">
          <cell r="A518">
            <v>743</v>
          </cell>
          <cell r="B518" t="str">
            <v>37.5 Hours</v>
          </cell>
          <cell r="C518">
            <v>130.94999999999999</v>
          </cell>
          <cell r="D518">
            <v>137.63999999999999</v>
          </cell>
          <cell r="E518">
            <v>144.68</v>
          </cell>
          <cell r="F518">
            <v>152.08000000000001</v>
          </cell>
          <cell r="G518">
            <v>159.86000000000001</v>
          </cell>
          <cell r="H518">
            <v>168.04</v>
          </cell>
          <cell r="I518">
            <v>9821.0499999999993</v>
          </cell>
          <cell r="J518">
            <v>12602.63</v>
          </cell>
          <cell r="K518">
            <v>21278.94</v>
          </cell>
          <cell r="L518">
            <v>27305.69</v>
          </cell>
        </row>
        <row r="519">
          <cell r="A519">
            <v>744</v>
          </cell>
          <cell r="B519" t="str">
            <v>37.5 Hours</v>
          </cell>
          <cell r="C519">
            <v>131.6</v>
          </cell>
          <cell r="D519">
            <v>138.33000000000001</v>
          </cell>
          <cell r="E519">
            <v>145.41</v>
          </cell>
          <cell r="F519">
            <v>152.84</v>
          </cell>
          <cell r="G519">
            <v>160.66</v>
          </cell>
          <cell r="H519">
            <v>168.88</v>
          </cell>
          <cell r="I519">
            <v>9870.16</v>
          </cell>
          <cell r="J519">
            <v>12665.64</v>
          </cell>
          <cell r="K519">
            <v>21385.34</v>
          </cell>
          <cell r="L519">
            <v>27442.22</v>
          </cell>
        </row>
        <row r="520">
          <cell r="A520">
            <v>745</v>
          </cell>
          <cell r="B520" t="str">
            <v>37.5 Hours</v>
          </cell>
          <cell r="C520">
            <v>132.26</v>
          </cell>
          <cell r="D520">
            <v>139.02000000000001</v>
          </cell>
          <cell r="E520">
            <v>146.13</v>
          </cell>
          <cell r="F520">
            <v>153.61000000000001</v>
          </cell>
          <cell r="G520">
            <v>161.46</v>
          </cell>
          <cell r="H520">
            <v>169.72</v>
          </cell>
          <cell r="I520">
            <v>9919.51</v>
          </cell>
          <cell r="J520">
            <v>12728.97</v>
          </cell>
          <cell r="K520">
            <v>21492.26</v>
          </cell>
          <cell r="L520">
            <v>27579.43</v>
          </cell>
        </row>
        <row r="521">
          <cell r="A521">
            <v>746</v>
          </cell>
          <cell r="B521" t="str">
            <v>37.5 Hours</v>
          </cell>
          <cell r="C521">
            <v>132.91999999999999</v>
          </cell>
          <cell r="D521">
            <v>139.72</v>
          </cell>
          <cell r="E521">
            <v>146.86000000000001</v>
          </cell>
          <cell r="F521">
            <v>154.37</v>
          </cell>
          <cell r="G521">
            <v>162.27000000000001</v>
          </cell>
          <cell r="H521">
            <v>170.57</v>
          </cell>
          <cell r="I521">
            <v>9969.1</v>
          </cell>
          <cell r="J521">
            <v>12792.61</v>
          </cell>
          <cell r="K521">
            <v>21599.72</v>
          </cell>
          <cell r="L521">
            <v>27717.32</v>
          </cell>
        </row>
        <row r="522">
          <cell r="A522">
            <v>747</v>
          </cell>
          <cell r="B522" t="str">
            <v>37.5 Hours</v>
          </cell>
          <cell r="C522">
            <v>133.59</v>
          </cell>
          <cell r="D522">
            <v>140.41999999999999</v>
          </cell>
          <cell r="E522">
            <v>147.6</v>
          </cell>
          <cell r="F522">
            <v>155.15</v>
          </cell>
          <cell r="G522">
            <v>163.08000000000001</v>
          </cell>
          <cell r="H522">
            <v>171.42</v>
          </cell>
          <cell r="I522">
            <v>10018.950000000001</v>
          </cell>
          <cell r="J522">
            <v>12856.57</v>
          </cell>
          <cell r="K522">
            <v>21707.72</v>
          </cell>
          <cell r="L522">
            <v>27855.91</v>
          </cell>
        </row>
        <row r="523">
          <cell r="A523">
            <v>748</v>
          </cell>
          <cell r="B523" t="str">
            <v>37.5 Hours</v>
          </cell>
          <cell r="C523">
            <v>134.25</v>
          </cell>
          <cell r="D523">
            <v>141.12</v>
          </cell>
          <cell r="E523">
            <v>148.34</v>
          </cell>
          <cell r="F523">
            <v>155.91999999999999</v>
          </cell>
          <cell r="G523">
            <v>163.9</v>
          </cell>
          <cell r="H523">
            <v>172.28</v>
          </cell>
          <cell r="I523">
            <v>10069.040000000001</v>
          </cell>
          <cell r="J523">
            <v>12920.86</v>
          </cell>
          <cell r="K523">
            <v>21816.26</v>
          </cell>
          <cell r="L523">
            <v>27995.19</v>
          </cell>
        </row>
        <row r="524">
          <cell r="A524">
            <v>749</v>
          </cell>
          <cell r="B524" t="str">
            <v>37.5 Hours</v>
          </cell>
          <cell r="C524">
            <v>134.93</v>
          </cell>
          <cell r="D524">
            <v>141.83000000000001</v>
          </cell>
          <cell r="E524">
            <v>149.08000000000001</v>
          </cell>
          <cell r="F524">
            <v>156.69999999999999</v>
          </cell>
          <cell r="G524">
            <v>164.72</v>
          </cell>
          <cell r="H524">
            <v>173.14</v>
          </cell>
          <cell r="I524">
            <v>10119.39</v>
          </cell>
          <cell r="J524">
            <v>12985.46</v>
          </cell>
          <cell r="K524">
            <v>21925.34</v>
          </cell>
          <cell r="L524">
            <v>28135.17</v>
          </cell>
        </row>
        <row r="525">
          <cell r="A525">
            <v>750</v>
          </cell>
          <cell r="B525" t="str">
            <v>37.5 Hours</v>
          </cell>
          <cell r="C525">
            <v>135.6</v>
          </cell>
          <cell r="D525">
            <v>142.53</v>
          </cell>
          <cell r="E525">
            <v>149.82</v>
          </cell>
          <cell r="F525">
            <v>157.49</v>
          </cell>
          <cell r="G525">
            <v>165.54</v>
          </cell>
          <cell r="H525">
            <v>174.01</v>
          </cell>
          <cell r="I525">
            <v>10169.99</v>
          </cell>
          <cell r="J525">
            <v>13050.39</v>
          </cell>
          <cell r="K525">
            <v>22034.97</v>
          </cell>
          <cell r="L525">
            <v>28275.84</v>
          </cell>
        </row>
        <row r="526">
          <cell r="A526">
            <v>751</v>
          </cell>
          <cell r="B526" t="str">
            <v>37.5 Hours</v>
          </cell>
          <cell r="C526">
            <v>136.28</v>
          </cell>
          <cell r="D526">
            <v>143.25</v>
          </cell>
          <cell r="E526">
            <v>150.57</v>
          </cell>
          <cell r="F526">
            <v>158.27000000000001</v>
          </cell>
          <cell r="G526">
            <v>166.37</v>
          </cell>
          <cell r="H526">
            <v>174.88</v>
          </cell>
          <cell r="I526">
            <v>10220.84</v>
          </cell>
          <cell r="J526">
            <v>13115.64</v>
          </cell>
          <cell r="K526">
            <v>22145.14</v>
          </cell>
          <cell r="L526">
            <v>28417.22</v>
          </cell>
        </row>
        <row r="527">
          <cell r="A527">
            <v>752</v>
          </cell>
          <cell r="B527" t="str">
            <v>37.5 Hours</v>
          </cell>
          <cell r="C527">
            <v>136.96</v>
          </cell>
          <cell r="D527">
            <v>143.96</v>
          </cell>
          <cell r="E527">
            <v>151.33000000000001</v>
          </cell>
          <cell r="F527">
            <v>159.06</v>
          </cell>
          <cell r="G527">
            <v>167.2</v>
          </cell>
          <cell r="H527">
            <v>175.75</v>
          </cell>
          <cell r="I527">
            <v>10271.94</v>
          </cell>
          <cell r="J527">
            <v>13181.22</v>
          </cell>
          <cell r="K527">
            <v>22255.87</v>
          </cell>
          <cell r="L527">
            <v>28559.31</v>
          </cell>
        </row>
        <row r="528">
          <cell r="A528">
            <v>753</v>
          </cell>
          <cell r="B528" t="str">
            <v>37.5 Hours</v>
          </cell>
          <cell r="C528">
            <v>137.63999999999999</v>
          </cell>
          <cell r="D528">
            <v>144.68</v>
          </cell>
          <cell r="E528">
            <v>152.08000000000001</v>
          </cell>
          <cell r="F528">
            <v>159.86000000000001</v>
          </cell>
          <cell r="G528">
            <v>168.04</v>
          </cell>
          <cell r="H528">
            <v>176.63</v>
          </cell>
          <cell r="I528">
            <v>10323.299999999999</v>
          </cell>
          <cell r="J528">
            <v>13247.12</v>
          </cell>
          <cell r="K528">
            <v>22367.15</v>
          </cell>
          <cell r="L528">
            <v>28702.1</v>
          </cell>
        </row>
        <row r="529">
          <cell r="A529">
            <v>754</v>
          </cell>
          <cell r="B529" t="str">
            <v>37.5 Hours</v>
          </cell>
          <cell r="C529">
            <v>138.33000000000001</v>
          </cell>
          <cell r="D529">
            <v>145.41</v>
          </cell>
          <cell r="E529">
            <v>152.84</v>
          </cell>
          <cell r="F529">
            <v>160.66</v>
          </cell>
          <cell r="G529">
            <v>168.88</v>
          </cell>
          <cell r="H529">
            <v>177.51</v>
          </cell>
          <cell r="I529">
            <v>10374.92</v>
          </cell>
          <cell r="J529">
            <v>13313.36</v>
          </cell>
          <cell r="K529">
            <v>22478.99</v>
          </cell>
          <cell r="L529">
            <v>28845.61</v>
          </cell>
        </row>
        <row r="530">
          <cell r="A530">
            <v>755</v>
          </cell>
          <cell r="B530" t="str">
            <v>37.5 Hours</v>
          </cell>
          <cell r="C530">
            <v>139.02000000000001</v>
          </cell>
          <cell r="D530">
            <v>146.13</v>
          </cell>
          <cell r="E530">
            <v>153.61000000000001</v>
          </cell>
          <cell r="F530">
            <v>161.46</v>
          </cell>
          <cell r="G530">
            <v>169.72</v>
          </cell>
          <cell r="H530">
            <v>178.4</v>
          </cell>
          <cell r="I530">
            <v>10426.790000000001</v>
          </cell>
          <cell r="J530">
            <v>13379.93</v>
          </cell>
          <cell r="K530">
            <v>22591.38</v>
          </cell>
          <cell r="L530">
            <v>28989.84</v>
          </cell>
        </row>
        <row r="531">
          <cell r="A531">
            <v>756</v>
          </cell>
          <cell r="B531" t="str">
            <v>37.5 Hours</v>
          </cell>
          <cell r="C531">
            <v>139.72</v>
          </cell>
          <cell r="D531">
            <v>146.86000000000001</v>
          </cell>
          <cell r="E531">
            <v>154.37</v>
          </cell>
          <cell r="F531">
            <v>162.27000000000001</v>
          </cell>
          <cell r="G531">
            <v>170.57</v>
          </cell>
          <cell r="H531">
            <v>179.29</v>
          </cell>
          <cell r="I531">
            <v>10478.92</v>
          </cell>
          <cell r="J531">
            <v>13446.83</v>
          </cell>
          <cell r="K531">
            <v>22704.34</v>
          </cell>
          <cell r="L531">
            <v>29134.79</v>
          </cell>
        </row>
        <row r="532">
          <cell r="A532">
            <v>757</v>
          </cell>
          <cell r="B532" t="str">
            <v>37.5 Hours</v>
          </cell>
          <cell r="C532">
            <v>140.41999999999999</v>
          </cell>
          <cell r="D532">
            <v>147.6</v>
          </cell>
          <cell r="E532">
            <v>155.15</v>
          </cell>
          <cell r="F532">
            <v>163.08000000000001</v>
          </cell>
          <cell r="G532">
            <v>171.42</v>
          </cell>
          <cell r="H532">
            <v>180.19</v>
          </cell>
          <cell r="I532">
            <v>10531.32</v>
          </cell>
          <cell r="J532">
            <v>13514.06</v>
          </cell>
          <cell r="K532">
            <v>22817.86</v>
          </cell>
          <cell r="L532">
            <v>29280.47</v>
          </cell>
        </row>
        <row r="533">
          <cell r="A533">
            <v>758</v>
          </cell>
          <cell r="B533" t="str">
            <v>37.5 Hours</v>
          </cell>
          <cell r="C533">
            <v>141.12</v>
          </cell>
          <cell r="D533">
            <v>148.34</v>
          </cell>
          <cell r="E533">
            <v>155.91999999999999</v>
          </cell>
          <cell r="F533">
            <v>163.9</v>
          </cell>
          <cell r="G533">
            <v>172.28</v>
          </cell>
          <cell r="H533">
            <v>181.09</v>
          </cell>
          <cell r="I533">
            <v>10583.98</v>
          </cell>
          <cell r="J533">
            <v>13581.63</v>
          </cell>
          <cell r="K533">
            <v>22931.95</v>
          </cell>
          <cell r="L533">
            <v>29426.87</v>
          </cell>
        </row>
        <row r="534">
          <cell r="A534">
            <v>759</v>
          </cell>
          <cell r="B534" t="str">
            <v>37.5 Hours</v>
          </cell>
          <cell r="C534">
            <v>141.83000000000001</v>
          </cell>
          <cell r="D534">
            <v>149.08000000000001</v>
          </cell>
          <cell r="E534">
            <v>156.69999999999999</v>
          </cell>
          <cell r="F534">
            <v>164.72</v>
          </cell>
          <cell r="G534">
            <v>173.14</v>
          </cell>
          <cell r="H534">
            <v>181.99</v>
          </cell>
          <cell r="I534">
            <v>10636.9</v>
          </cell>
          <cell r="J534">
            <v>13649.54</v>
          </cell>
          <cell r="K534">
            <v>23046.61</v>
          </cell>
          <cell r="L534">
            <v>29574</v>
          </cell>
        </row>
        <row r="535">
          <cell r="A535">
            <v>760</v>
          </cell>
          <cell r="B535" t="str">
            <v>37.5 Hours</v>
          </cell>
          <cell r="C535">
            <v>142.53</v>
          </cell>
          <cell r="D535">
            <v>149.82</v>
          </cell>
          <cell r="E535">
            <v>157.49</v>
          </cell>
          <cell r="F535">
            <v>165.54</v>
          </cell>
          <cell r="G535">
            <v>174.01</v>
          </cell>
          <cell r="H535">
            <v>182.9</v>
          </cell>
          <cell r="I535">
            <v>10690.08</v>
          </cell>
          <cell r="J535">
            <v>13717.79</v>
          </cell>
          <cell r="K535">
            <v>23161.84</v>
          </cell>
          <cell r="L535">
            <v>29721.87</v>
          </cell>
        </row>
        <row r="536">
          <cell r="A536">
            <v>761</v>
          </cell>
          <cell r="B536" t="str">
            <v>37.5 Hours</v>
          </cell>
          <cell r="C536">
            <v>143.25</v>
          </cell>
          <cell r="D536">
            <v>150.57</v>
          </cell>
          <cell r="E536">
            <v>158.27000000000001</v>
          </cell>
          <cell r="F536">
            <v>166.37</v>
          </cell>
          <cell r="G536">
            <v>174.88</v>
          </cell>
          <cell r="H536">
            <v>183.82</v>
          </cell>
          <cell r="I536">
            <v>10743.53</v>
          </cell>
          <cell r="J536">
            <v>13786.38</v>
          </cell>
          <cell r="K536">
            <v>23277.65</v>
          </cell>
          <cell r="L536">
            <v>29870.48</v>
          </cell>
        </row>
        <row r="537">
          <cell r="A537">
            <v>762</v>
          </cell>
          <cell r="B537" t="str">
            <v>37.5 Hours</v>
          </cell>
          <cell r="C537">
            <v>143.96</v>
          </cell>
          <cell r="D537">
            <v>151.33000000000001</v>
          </cell>
          <cell r="E537">
            <v>159.06</v>
          </cell>
          <cell r="F537">
            <v>167.2</v>
          </cell>
          <cell r="G537">
            <v>175.75</v>
          </cell>
          <cell r="H537">
            <v>184.74</v>
          </cell>
          <cell r="I537">
            <v>10797.25</v>
          </cell>
          <cell r="J537">
            <v>13855.31</v>
          </cell>
          <cell r="K537">
            <v>23394.04</v>
          </cell>
          <cell r="L537">
            <v>30019.83</v>
          </cell>
        </row>
        <row r="538">
          <cell r="A538">
            <v>763</v>
          </cell>
          <cell r="B538" t="str">
            <v>37.5 Hours</v>
          </cell>
          <cell r="C538">
            <v>144.68</v>
          </cell>
          <cell r="D538">
            <v>152.08000000000001</v>
          </cell>
          <cell r="E538">
            <v>159.86000000000001</v>
          </cell>
          <cell r="F538">
            <v>168.04</v>
          </cell>
          <cell r="G538">
            <v>176.63</v>
          </cell>
          <cell r="H538">
            <v>185.66</v>
          </cell>
          <cell r="I538">
            <v>10851.23</v>
          </cell>
          <cell r="J538">
            <v>13924.58</v>
          </cell>
          <cell r="K538">
            <v>23511.01</v>
          </cell>
          <cell r="L538">
            <v>30169.93</v>
          </cell>
        </row>
        <row r="539">
          <cell r="A539">
            <v>764</v>
          </cell>
          <cell r="B539" t="str">
            <v>37.5 Hours</v>
          </cell>
          <cell r="C539">
            <v>145.41</v>
          </cell>
          <cell r="D539">
            <v>152.84</v>
          </cell>
          <cell r="E539">
            <v>160.66</v>
          </cell>
          <cell r="F539">
            <v>168.88</v>
          </cell>
          <cell r="G539">
            <v>177.51</v>
          </cell>
          <cell r="H539">
            <v>186.59</v>
          </cell>
          <cell r="I539">
            <v>10905.49</v>
          </cell>
          <cell r="J539">
            <v>13994.21</v>
          </cell>
          <cell r="K539">
            <v>23628.560000000001</v>
          </cell>
          <cell r="L539">
            <v>30320.78</v>
          </cell>
        </row>
        <row r="540">
          <cell r="A540">
            <v>765</v>
          </cell>
          <cell r="B540" t="str">
            <v>37.5 Hours</v>
          </cell>
          <cell r="C540">
            <v>146.13</v>
          </cell>
          <cell r="D540">
            <v>153.61000000000001</v>
          </cell>
          <cell r="E540">
            <v>161.46</v>
          </cell>
          <cell r="F540">
            <v>169.72</v>
          </cell>
          <cell r="G540">
            <v>178.4</v>
          </cell>
          <cell r="H540">
            <v>187.52</v>
          </cell>
          <cell r="I540">
            <v>10960.02</v>
          </cell>
          <cell r="J540">
            <v>14064.18</v>
          </cell>
          <cell r="K540">
            <v>23746.71</v>
          </cell>
          <cell r="L540">
            <v>30472.39</v>
          </cell>
        </row>
        <row r="541">
          <cell r="A541">
            <v>766</v>
          </cell>
          <cell r="B541" t="str">
            <v>37.5 Hours</v>
          </cell>
          <cell r="C541">
            <v>146.86000000000001</v>
          </cell>
          <cell r="D541">
            <v>154.37</v>
          </cell>
          <cell r="E541">
            <v>162.27000000000001</v>
          </cell>
          <cell r="F541">
            <v>170.57</v>
          </cell>
          <cell r="G541">
            <v>179.29</v>
          </cell>
          <cell r="H541">
            <v>188.46</v>
          </cell>
          <cell r="I541">
            <v>11014.82</v>
          </cell>
          <cell r="J541">
            <v>14134.5</v>
          </cell>
          <cell r="K541">
            <v>23865.439999999999</v>
          </cell>
          <cell r="L541">
            <v>30624.75</v>
          </cell>
        </row>
        <row r="542">
          <cell r="A542">
            <v>767</v>
          </cell>
          <cell r="B542" t="str">
            <v>37.5 Hours</v>
          </cell>
          <cell r="C542">
            <v>147.6</v>
          </cell>
          <cell r="D542">
            <v>155.15</v>
          </cell>
          <cell r="E542">
            <v>163.08000000000001</v>
          </cell>
          <cell r="F542">
            <v>171.42</v>
          </cell>
          <cell r="G542">
            <v>180.19</v>
          </cell>
          <cell r="H542">
            <v>189.4</v>
          </cell>
          <cell r="I542">
            <v>11069.89</v>
          </cell>
          <cell r="J542">
            <v>14205.17</v>
          </cell>
          <cell r="K542">
            <v>23984.77</v>
          </cell>
          <cell r="L542">
            <v>30777.87</v>
          </cell>
        </row>
        <row r="543">
          <cell r="A543">
            <v>768</v>
          </cell>
          <cell r="B543" t="str">
            <v>37.5 Hours</v>
          </cell>
          <cell r="C543">
            <v>148.34</v>
          </cell>
          <cell r="D543">
            <v>155.91999999999999</v>
          </cell>
          <cell r="E543">
            <v>163.9</v>
          </cell>
          <cell r="F543">
            <v>172.28</v>
          </cell>
          <cell r="G543">
            <v>181.09</v>
          </cell>
          <cell r="H543">
            <v>190.35</v>
          </cell>
          <cell r="I543">
            <v>11125.24</v>
          </cell>
          <cell r="J543">
            <v>14276.2</v>
          </cell>
          <cell r="K543">
            <v>24104.69</v>
          </cell>
          <cell r="L543">
            <v>30931.759999999998</v>
          </cell>
        </row>
        <row r="544">
          <cell r="A544">
            <v>769</v>
          </cell>
          <cell r="B544" t="str">
            <v>37.5 Hours</v>
          </cell>
          <cell r="C544">
            <v>149.08000000000001</v>
          </cell>
          <cell r="D544">
            <v>156.69999999999999</v>
          </cell>
          <cell r="E544">
            <v>164.72</v>
          </cell>
          <cell r="F544">
            <v>173.14</v>
          </cell>
          <cell r="G544">
            <v>181.99</v>
          </cell>
          <cell r="H544">
            <v>191.3</v>
          </cell>
          <cell r="I544">
            <v>11180.87</v>
          </cell>
          <cell r="J544">
            <v>14347.58</v>
          </cell>
          <cell r="K544">
            <v>24225.21</v>
          </cell>
          <cell r="L544">
            <v>31086.42</v>
          </cell>
        </row>
        <row r="545">
          <cell r="A545">
            <v>770</v>
          </cell>
          <cell r="B545" t="str">
            <v>37.5 Hours</v>
          </cell>
          <cell r="C545">
            <v>149.82</v>
          </cell>
          <cell r="D545">
            <v>157.49</v>
          </cell>
          <cell r="E545">
            <v>165.54</v>
          </cell>
          <cell r="F545">
            <v>174.01</v>
          </cell>
          <cell r="G545">
            <v>182.9</v>
          </cell>
          <cell r="H545">
            <v>192.26</v>
          </cell>
          <cell r="I545">
            <v>11236.77</v>
          </cell>
          <cell r="J545">
            <v>14419.32</v>
          </cell>
          <cell r="K545">
            <v>24346.34</v>
          </cell>
          <cell r="L545">
            <v>31241.85</v>
          </cell>
        </row>
        <row r="546">
          <cell r="A546">
            <v>771</v>
          </cell>
          <cell r="B546" t="str">
            <v>37.5 Hours</v>
          </cell>
          <cell r="C546">
            <v>150.57</v>
          </cell>
          <cell r="D546">
            <v>158.27000000000001</v>
          </cell>
          <cell r="E546">
            <v>166.37</v>
          </cell>
          <cell r="F546">
            <v>174.88</v>
          </cell>
          <cell r="G546">
            <v>183.82</v>
          </cell>
          <cell r="H546">
            <v>193.22</v>
          </cell>
          <cell r="I546">
            <v>11292.96</v>
          </cell>
          <cell r="J546">
            <v>14491.41</v>
          </cell>
          <cell r="K546">
            <v>24468.07</v>
          </cell>
          <cell r="L546">
            <v>31398.06</v>
          </cell>
        </row>
        <row r="547">
          <cell r="A547">
            <v>772</v>
          </cell>
          <cell r="B547" t="str">
            <v>37.5 Hours</v>
          </cell>
          <cell r="C547">
            <v>151.33000000000001</v>
          </cell>
          <cell r="D547">
            <v>159.06</v>
          </cell>
          <cell r="E547">
            <v>167.2</v>
          </cell>
          <cell r="F547">
            <v>175.75</v>
          </cell>
          <cell r="G547">
            <v>184.74</v>
          </cell>
          <cell r="H547">
            <v>194.18</v>
          </cell>
          <cell r="I547">
            <v>11349.42</v>
          </cell>
          <cell r="J547">
            <v>14563.87</v>
          </cell>
          <cell r="K547">
            <v>24590.41</v>
          </cell>
          <cell r="L547">
            <v>31555.05</v>
          </cell>
        </row>
        <row r="548">
          <cell r="A548">
            <v>773</v>
          </cell>
          <cell r="B548" t="str">
            <v>37.5 Hours</v>
          </cell>
          <cell r="C548">
            <v>152.08000000000001</v>
          </cell>
          <cell r="D548">
            <v>159.86000000000001</v>
          </cell>
          <cell r="E548">
            <v>168.04</v>
          </cell>
          <cell r="F548">
            <v>176.63</v>
          </cell>
          <cell r="G548">
            <v>185.66</v>
          </cell>
          <cell r="H548">
            <v>195.16</v>
          </cell>
          <cell r="I548">
            <v>11406.17</v>
          </cell>
          <cell r="J548">
            <v>14636.69</v>
          </cell>
          <cell r="K548">
            <v>24713.360000000001</v>
          </cell>
          <cell r="L548">
            <v>31712.83</v>
          </cell>
        </row>
        <row r="549">
          <cell r="A549">
            <v>774</v>
          </cell>
          <cell r="B549" t="str">
            <v>37.5 Hours</v>
          </cell>
          <cell r="C549">
            <v>152.84</v>
          </cell>
          <cell r="D549">
            <v>160.66</v>
          </cell>
          <cell r="E549">
            <v>168.88</v>
          </cell>
          <cell r="F549">
            <v>177.51</v>
          </cell>
          <cell r="G549">
            <v>186.59</v>
          </cell>
          <cell r="H549">
            <v>196.13</v>
          </cell>
          <cell r="I549">
            <v>11463.2</v>
          </cell>
          <cell r="J549">
            <v>14709.87</v>
          </cell>
          <cell r="K549">
            <v>24836.93</v>
          </cell>
          <cell r="L549">
            <v>31871.39</v>
          </cell>
        </row>
        <row r="550">
          <cell r="A550">
            <v>775</v>
          </cell>
          <cell r="B550" t="str">
            <v>37.5 Hours</v>
          </cell>
          <cell r="C550">
            <v>153.61000000000001</v>
          </cell>
          <cell r="D550">
            <v>161.46</v>
          </cell>
          <cell r="E550">
            <v>169.72</v>
          </cell>
          <cell r="F550">
            <v>178.4</v>
          </cell>
          <cell r="G550">
            <v>187.52</v>
          </cell>
          <cell r="H550">
            <v>197.11</v>
          </cell>
          <cell r="I550">
            <v>11520.52</v>
          </cell>
          <cell r="J550">
            <v>14783.42</v>
          </cell>
          <cell r="K550">
            <v>24961.119999999999</v>
          </cell>
          <cell r="L550">
            <v>32030.75</v>
          </cell>
        </row>
        <row r="551">
          <cell r="A551">
            <v>776</v>
          </cell>
          <cell r="B551" t="str">
            <v>37.5 Hours</v>
          </cell>
          <cell r="C551">
            <v>154.37</v>
          </cell>
          <cell r="D551">
            <v>162.27000000000001</v>
          </cell>
          <cell r="E551">
            <v>170.57</v>
          </cell>
          <cell r="F551">
            <v>179.29</v>
          </cell>
          <cell r="G551">
            <v>188.46</v>
          </cell>
          <cell r="H551">
            <v>198.1</v>
          </cell>
          <cell r="I551">
            <v>11578.12</v>
          </cell>
          <cell r="J551">
            <v>14857.34</v>
          </cell>
          <cell r="K551">
            <v>25085.919999999998</v>
          </cell>
          <cell r="L551">
            <v>32190.9</v>
          </cell>
        </row>
        <row r="552">
          <cell r="A552">
            <v>777</v>
          </cell>
          <cell r="B552" t="str">
            <v>37.5 Hours</v>
          </cell>
          <cell r="C552">
            <v>155.15</v>
          </cell>
          <cell r="D552">
            <v>163.08000000000001</v>
          </cell>
          <cell r="E552">
            <v>171.42</v>
          </cell>
          <cell r="F552">
            <v>180.19</v>
          </cell>
          <cell r="G552">
            <v>189.4</v>
          </cell>
          <cell r="H552">
            <v>199.09</v>
          </cell>
          <cell r="I552">
            <v>11636.01</v>
          </cell>
          <cell r="J552">
            <v>14931.63</v>
          </cell>
          <cell r="K552">
            <v>25211.35</v>
          </cell>
          <cell r="L552">
            <v>32351.86</v>
          </cell>
        </row>
        <row r="553">
          <cell r="A553">
            <v>778</v>
          </cell>
          <cell r="B553" t="str">
            <v>37.5 Hours</v>
          </cell>
          <cell r="C553">
            <v>155.91999999999999</v>
          </cell>
          <cell r="D553">
            <v>163.9</v>
          </cell>
          <cell r="E553">
            <v>172.28</v>
          </cell>
          <cell r="F553">
            <v>181.09</v>
          </cell>
          <cell r="G553">
            <v>190.35</v>
          </cell>
          <cell r="H553">
            <v>200.08</v>
          </cell>
          <cell r="I553">
            <v>11694.19</v>
          </cell>
          <cell r="J553">
            <v>15006.28</v>
          </cell>
          <cell r="K553">
            <v>25337.41</v>
          </cell>
          <cell r="L553">
            <v>32513.62</v>
          </cell>
        </row>
        <row r="554">
          <cell r="A554">
            <v>779</v>
          </cell>
          <cell r="B554" t="str">
            <v>37.5 Hours</v>
          </cell>
          <cell r="C554">
            <v>156.69999999999999</v>
          </cell>
          <cell r="D554">
            <v>164.72</v>
          </cell>
          <cell r="E554">
            <v>173.14</v>
          </cell>
          <cell r="F554">
            <v>181.99</v>
          </cell>
          <cell r="G554">
            <v>191.3</v>
          </cell>
          <cell r="H554">
            <v>201.08</v>
          </cell>
          <cell r="I554">
            <v>11752.66</v>
          </cell>
          <cell r="J554">
            <v>15081.32</v>
          </cell>
          <cell r="K554">
            <v>25464.1</v>
          </cell>
          <cell r="L554">
            <v>32676.18</v>
          </cell>
        </row>
        <row r="555">
          <cell r="A555">
            <v>780</v>
          </cell>
          <cell r="B555" t="str">
            <v>37.5 Hours</v>
          </cell>
          <cell r="C555">
            <v>157.49</v>
          </cell>
          <cell r="D555">
            <v>165.54</v>
          </cell>
          <cell r="E555">
            <v>174.01</v>
          </cell>
          <cell r="F555">
            <v>182.9</v>
          </cell>
          <cell r="G555">
            <v>192.26</v>
          </cell>
          <cell r="H555">
            <v>202.09</v>
          </cell>
          <cell r="I555">
            <v>11811.42</v>
          </cell>
          <cell r="J555">
            <v>15156.72</v>
          </cell>
          <cell r="K555">
            <v>25591.42</v>
          </cell>
          <cell r="L555">
            <v>32839.57</v>
          </cell>
        </row>
        <row r="556">
          <cell r="A556">
            <v>781</v>
          </cell>
          <cell r="B556" t="str">
            <v>37.5 Hours</v>
          </cell>
          <cell r="C556">
            <v>158.27000000000001</v>
          </cell>
          <cell r="D556">
            <v>166.37</v>
          </cell>
          <cell r="E556">
            <v>174.88</v>
          </cell>
          <cell r="F556">
            <v>183.82</v>
          </cell>
          <cell r="G556">
            <v>193.22</v>
          </cell>
          <cell r="H556">
            <v>203.1</v>
          </cell>
          <cell r="I556">
            <v>11870.48</v>
          </cell>
          <cell r="J556">
            <v>15232.51</v>
          </cell>
          <cell r="K556">
            <v>25719.37</v>
          </cell>
          <cell r="L556">
            <v>33003.760000000002</v>
          </cell>
        </row>
        <row r="557">
          <cell r="A557">
            <v>782</v>
          </cell>
          <cell r="B557" t="str">
            <v>37.5 Hours</v>
          </cell>
          <cell r="C557">
            <v>159.06</v>
          </cell>
          <cell r="D557">
            <v>167.2</v>
          </cell>
          <cell r="E557">
            <v>175.75</v>
          </cell>
          <cell r="F557">
            <v>184.74</v>
          </cell>
          <cell r="G557">
            <v>194.18</v>
          </cell>
          <cell r="H557">
            <v>204.12</v>
          </cell>
          <cell r="I557">
            <v>11929.83</v>
          </cell>
          <cell r="J557">
            <v>15308.67</v>
          </cell>
          <cell r="K557">
            <v>25847.97</v>
          </cell>
          <cell r="L557">
            <v>33168.78</v>
          </cell>
        </row>
        <row r="558">
          <cell r="A558">
            <v>783</v>
          </cell>
          <cell r="B558" t="str">
            <v>37.5 Hours</v>
          </cell>
          <cell r="C558">
            <v>159.86000000000001</v>
          </cell>
          <cell r="D558">
            <v>168.04</v>
          </cell>
          <cell r="E558">
            <v>176.63</v>
          </cell>
          <cell r="F558">
            <v>185.66</v>
          </cell>
          <cell r="G558">
            <v>195.16</v>
          </cell>
          <cell r="H558">
            <v>205.14</v>
          </cell>
          <cell r="I558">
            <v>11989.48</v>
          </cell>
          <cell r="J558">
            <v>15385.21</v>
          </cell>
          <cell r="K558">
            <v>25977.21</v>
          </cell>
          <cell r="L558">
            <v>33334.629999999997</v>
          </cell>
        </row>
        <row r="559">
          <cell r="A559">
            <v>784</v>
          </cell>
          <cell r="B559" t="str">
            <v>37.5 Hours</v>
          </cell>
          <cell r="C559">
            <v>160.66</v>
          </cell>
          <cell r="D559">
            <v>168.88</v>
          </cell>
          <cell r="E559">
            <v>177.51</v>
          </cell>
          <cell r="F559">
            <v>186.59</v>
          </cell>
          <cell r="G559">
            <v>196.13</v>
          </cell>
          <cell r="H559">
            <v>206.16</v>
          </cell>
          <cell r="I559">
            <v>12049.43</v>
          </cell>
          <cell r="J559">
            <v>15462.14</v>
          </cell>
          <cell r="K559">
            <v>26107.1</v>
          </cell>
          <cell r="L559">
            <v>33501.300000000003</v>
          </cell>
        </row>
        <row r="560">
          <cell r="A560">
            <v>785</v>
          </cell>
          <cell r="B560" t="str">
            <v>37.5 Hours</v>
          </cell>
          <cell r="C560">
            <v>161.46</v>
          </cell>
          <cell r="D560">
            <v>169.72</v>
          </cell>
          <cell r="E560">
            <v>178.4</v>
          </cell>
          <cell r="F560">
            <v>187.52</v>
          </cell>
          <cell r="G560">
            <v>197.11</v>
          </cell>
          <cell r="H560">
            <v>207.19</v>
          </cell>
          <cell r="I560">
            <v>12109.68</v>
          </cell>
          <cell r="J560">
            <v>15539.45</v>
          </cell>
          <cell r="K560">
            <v>26237.63</v>
          </cell>
          <cell r="L560">
            <v>33668.81</v>
          </cell>
        </row>
        <row r="561">
          <cell r="A561">
            <v>786</v>
          </cell>
          <cell r="B561" t="str">
            <v>37.5 Hours</v>
          </cell>
          <cell r="C561">
            <v>162.27000000000001</v>
          </cell>
          <cell r="D561">
            <v>170.57</v>
          </cell>
          <cell r="E561">
            <v>179.29</v>
          </cell>
          <cell r="F561">
            <v>188.46</v>
          </cell>
          <cell r="G561">
            <v>198.1</v>
          </cell>
          <cell r="H561">
            <v>208.23</v>
          </cell>
          <cell r="I561">
            <v>12170.22</v>
          </cell>
          <cell r="J561">
            <v>15617.15</v>
          </cell>
          <cell r="K561">
            <v>26368.82</v>
          </cell>
          <cell r="L561">
            <v>33837.15</v>
          </cell>
        </row>
        <row r="562">
          <cell r="A562">
            <v>787</v>
          </cell>
          <cell r="B562" t="str">
            <v>37.5 Hours</v>
          </cell>
          <cell r="C562">
            <v>163.08000000000001</v>
          </cell>
          <cell r="D562">
            <v>171.42</v>
          </cell>
          <cell r="E562">
            <v>180.19</v>
          </cell>
          <cell r="F562">
            <v>189.4</v>
          </cell>
          <cell r="G562">
            <v>199.09</v>
          </cell>
          <cell r="H562">
            <v>209.27</v>
          </cell>
          <cell r="I562">
            <v>12231.08</v>
          </cell>
          <cell r="J562">
            <v>15695.23</v>
          </cell>
          <cell r="K562">
            <v>26500.66</v>
          </cell>
          <cell r="L562">
            <v>34006.339999999997</v>
          </cell>
        </row>
        <row r="563">
          <cell r="A563">
            <v>788</v>
          </cell>
          <cell r="B563" t="str">
            <v>37.5 Hours</v>
          </cell>
          <cell r="C563">
            <v>163.9</v>
          </cell>
          <cell r="D563">
            <v>172.28</v>
          </cell>
          <cell r="E563">
            <v>181.09</v>
          </cell>
          <cell r="F563">
            <v>190.35</v>
          </cell>
          <cell r="G563">
            <v>200.08</v>
          </cell>
          <cell r="H563">
            <v>210.32</v>
          </cell>
          <cell r="I563">
            <v>12292.23</v>
          </cell>
          <cell r="J563">
            <v>15773.71</v>
          </cell>
          <cell r="K563">
            <v>26633.17</v>
          </cell>
          <cell r="L563">
            <v>34176.370000000003</v>
          </cell>
        </row>
        <row r="564">
          <cell r="A564">
            <v>789</v>
          </cell>
          <cell r="B564" t="str">
            <v>37.5 Hours</v>
          </cell>
          <cell r="C564">
            <v>164.72</v>
          </cell>
          <cell r="D564">
            <v>173.14</v>
          </cell>
          <cell r="E564">
            <v>181.99</v>
          </cell>
          <cell r="F564">
            <v>191.3</v>
          </cell>
          <cell r="G564">
            <v>201.08</v>
          </cell>
          <cell r="H564">
            <v>211.37</v>
          </cell>
          <cell r="I564">
            <v>12353.69</v>
          </cell>
          <cell r="J564">
            <v>15852.58</v>
          </cell>
          <cell r="K564">
            <v>26766.33</v>
          </cell>
          <cell r="L564">
            <v>34347.25</v>
          </cell>
        </row>
        <row r="565">
          <cell r="A565">
            <v>790</v>
          </cell>
          <cell r="B565" t="str">
            <v>37.5 Hours</v>
          </cell>
          <cell r="C565">
            <v>165.54</v>
          </cell>
          <cell r="D565">
            <v>174.01</v>
          </cell>
          <cell r="E565">
            <v>182.9</v>
          </cell>
          <cell r="F565">
            <v>192.26</v>
          </cell>
          <cell r="G565">
            <v>202.09</v>
          </cell>
          <cell r="H565">
            <v>212.42</v>
          </cell>
          <cell r="I565">
            <v>12415.46</v>
          </cell>
          <cell r="J565">
            <v>15931.84</v>
          </cell>
          <cell r="K565">
            <v>26900.16</v>
          </cell>
          <cell r="L565">
            <v>34518.99</v>
          </cell>
        </row>
        <row r="566">
          <cell r="A566">
            <v>791</v>
          </cell>
          <cell r="B566" t="str">
            <v>37.5 Hours</v>
          </cell>
          <cell r="C566">
            <v>166.37</v>
          </cell>
          <cell r="D566">
            <v>174.88</v>
          </cell>
          <cell r="E566">
            <v>183.82</v>
          </cell>
          <cell r="F566">
            <v>193.22</v>
          </cell>
          <cell r="G566">
            <v>203.1</v>
          </cell>
          <cell r="H566">
            <v>213.49</v>
          </cell>
          <cell r="I566">
            <v>12477.54</v>
          </cell>
          <cell r="J566">
            <v>16011.5</v>
          </cell>
          <cell r="K566">
            <v>27034.67</v>
          </cell>
          <cell r="L566">
            <v>34691.58</v>
          </cell>
        </row>
        <row r="567">
          <cell r="A567">
            <v>792</v>
          </cell>
          <cell r="B567" t="str">
            <v>37.5 Hours</v>
          </cell>
          <cell r="C567">
            <v>167.2</v>
          </cell>
          <cell r="D567">
            <v>175.75</v>
          </cell>
          <cell r="E567">
            <v>184.74</v>
          </cell>
          <cell r="F567">
            <v>194.18</v>
          </cell>
          <cell r="G567">
            <v>204.12</v>
          </cell>
          <cell r="H567">
            <v>214.55</v>
          </cell>
          <cell r="I567">
            <v>12539.93</v>
          </cell>
          <cell r="J567">
            <v>16091.56</v>
          </cell>
          <cell r="K567">
            <v>27169.84</v>
          </cell>
          <cell r="L567">
            <v>34865.040000000001</v>
          </cell>
        </row>
        <row r="568">
          <cell r="A568">
            <v>793</v>
          </cell>
          <cell r="B568" t="str">
            <v>37.5 Hours</v>
          </cell>
          <cell r="C568">
            <v>168.04</v>
          </cell>
          <cell r="D568">
            <v>176.63</v>
          </cell>
          <cell r="E568">
            <v>185.66</v>
          </cell>
          <cell r="F568">
            <v>195.16</v>
          </cell>
          <cell r="G568">
            <v>205.14</v>
          </cell>
          <cell r="H568">
            <v>215.63</v>
          </cell>
          <cell r="I568">
            <v>12602.63</v>
          </cell>
          <cell r="J568">
            <v>16172.01</v>
          </cell>
          <cell r="K568">
            <v>27305.69</v>
          </cell>
          <cell r="L568">
            <v>35039.360000000001</v>
          </cell>
        </row>
        <row r="569">
          <cell r="A569">
            <v>794</v>
          </cell>
          <cell r="B569" t="str">
            <v>37.5 Hours</v>
          </cell>
          <cell r="C569">
            <v>168.88</v>
          </cell>
          <cell r="D569">
            <v>177.51</v>
          </cell>
          <cell r="E569">
            <v>186.59</v>
          </cell>
          <cell r="F569">
            <v>196.13</v>
          </cell>
          <cell r="G569">
            <v>206.16</v>
          </cell>
          <cell r="H569">
            <v>216.7</v>
          </cell>
          <cell r="I569">
            <v>12665.64</v>
          </cell>
          <cell r="J569">
            <v>16252.87</v>
          </cell>
          <cell r="K569">
            <v>27442.22</v>
          </cell>
          <cell r="L569">
            <v>35214.559999999998</v>
          </cell>
        </row>
        <row r="570">
          <cell r="A570">
            <v>795</v>
          </cell>
          <cell r="B570" t="str">
            <v>37.5 Hours</v>
          </cell>
          <cell r="C570">
            <v>169.72</v>
          </cell>
          <cell r="D570">
            <v>178.4</v>
          </cell>
          <cell r="E570">
            <v>187.52</v>
          </cell>
          <cell r="F570">
            <v>197.11</v>
          </cell>
          <cell r="G570">
            <v>207.19</v>
          </cell>
          <cell r="H570">
            <v>217.79</v>
          </cell>
          <cell r="I570">
            <v>12728.97</v>
          </cell>
          <cell r="J570">
            <v>16334.14</v>
          </cell>
          <cell r="K570">
            <v>27579.43</v>
          </cell>
          <cell r="L570">
            <v>35390.629999999997</v>
          </cell>
        </row>
        <row r="571">
          <cell r="A571">
            <v>796</v>
          </cell>
          <cell r="B571" t="str">
            <v>37.5 Hours</v>
          </cell>
          <cell r="C571">
            <v>170.57</v>
          </cell>
          <cell r="D571">
            <v>179.29</v>
          </cell>
          <cell r="E571">
            <v>188.46</v>
          </cell>
          <cell r="F571">
            <v>198.1</v>
          </cell>
          <cell r="G571">
            <v>208.23</v>
          </cell>
          <cell r="H571">
            <v>218.88</v>
          </cell>
          <cell r="I571">
            <v>12792.61</v>
          </cell>
          <cell r="J571">
            <v>16415.810000000001</v>
          </cell>
          <cell r="K571">
            <v>27717.32</v>
          </cell>
          <cell r="L571">
            <v>35567.589999999997</v>
          </cell>
        </row>
        <row r="572">
          <cell r="A572">
            <v>797</v>
          </cell>
          <cell r="B572" t="str">
            <v>37.5 Hours</v>
          </cell>
          <cell r="C572">
            <v>171.42</v>
          </cell>
          <cell r="D572">
            <v>180.19</v>
          </cell>
          <cell r="E572">
            <v>189.4</v>
          </cell>
          <cell r="F572">
            <v>199.09</v>
          </cell>
          <cell r="G572">
            <v>209.27</v>
          </cell>
          <cell r="H572">
            <v>219.97</v>
          </cell>
          <cell r="I572">
            <v>12856.57</v>
          </cell>
          <cell r="J572">
            <v>16497.89</v>
          </cell>
          <cell r="K572">
            <v>27855.91</v>
          </cell>
          <cell r="L572">
            <v>35745.42</v>
          </cell>
        </row>
        <row r="573">
          <cell r="A573">
            <v>798</v>
          </cell>
          <cell r="B573" t="str">
            <v>37.5 Hours</v>
          </cell>
          <cell r="C573">
            <v>172.28</v>
          </cell>
          <cell r="D573">
            <v>181.09</v>
          </cell>
          <cell r="E573">
            <v>190.35</v>
          </cell>
          <cell r="F573">
            <v>200.08</v>
          </cell>
          <cell r="G573">
            <v>210.32</v>
          </cell>
          <cell r="H573">
            <v>221.07</v>
          </cell>
          <cell r="I573">
            <v>12920.86</v>
          </cell>
          <cell r="J573">
            <v>16580.38</v>
          </cell>
          <cell r="K573">
            <v>27995.19</v>
          </cell>
          <cell r="L573">
            <v>35924.15</v>
          </cell>
        </row>
        <row r="574">
          <cell r="A574">
            <v>799</v>
          </cell>
          <cell r="B574" t="str">
            <v>37.5 Hours</v>
          </cell>
          <cell r="C574">
            <v>173.14</v>
          </cell>
          <cell r="D574">
            <v>181.99</v>
          </cell>
          <cell r="E574">
            <v>191.3</v>
          </cell>
          <cell r="F574">
            <v>201.08</v>
          </cell>
          <cell r="G574">
            <v>211.37</v>
          </cell>
          <cell r="H574">
            <v>222.18</v>
          </cell>
          <cell r="I574">
            <v>12985.46</v>
          </cell>
          <cell r="J574">
            <v>16663.28</v>
          </cell>
          <cell r="K574">
            <v>28135.17</v>
          </cell>
          <cell r="L574">
            <v>36103.769999999997</v>
          </cell>
        </row>
        <row r="575">
          <cell r="A575">
            <v>800</v>
          </cell>
          <cell r="B575" t="str">
            <v>37.5 Hours</v>
          </cell>
          <cell r="C575">
            <v>174.01</v>
          </cell>
          <cell r="D575">
            <v>182.9</v>
          </cell>
          <cell r="E575">
            <v>192.26</v>
          </cell>
          <cell r="F575">
            <v>202.09</v>
          </cell>
          <cell r="G575">
            <v>212.42</v>
          </cell>
          <cell r="H575">
            <v>223.29</v>
          </cell>
          <cell r="I575">
            <v>13050.39</v>
          </cell>
          <cell r="J575">
            <v>16746.599999999999</v>
          </cell>
          <cell r="K575">
            <v>28275.84</v>
          </cell>
          <cell r="L575">
            <v>36284.29</v>
          </cell>
        </row>
        <row r="576">
          <cell r="A576">
            <v>801</v>
          </cell>
          <cell r="B576" t="str">
            <v>37.5 Hours</v>
          </cell>
          <cell r="C576">
            <v>174.88</v>
          </cell>
          <cell r="D576">
            <v>183.82</v>
          </cell>
          <cell r="E576">
            <v>193.22</v>
          </cell>
          <cell r="F576">
            <v>203.1</v>
          </cell>
          <cell r="G576">
            <v>213.49</v>
          </cell>
          <cell r="H576">
            <v>224.4</v>
          </cell>
          <cell r="I576">
            <v>13115.64</v>
          </cell>
          <cell r="J576">
            <v>16830.330000000002</v>
          </cell>
          <cell r="K576">
            <v>28417.22</v>
          </cell>
          <cell r="L576">
            <v>36465.71</v>
          </cell>
        </row>
        <row r="577">
          <cell r="A577">
            <v>802</v>
          </cell>
          <cell r="B577" t="str">
            <v>37.5 Hours</v>
          </cell>
          <cell r="C577">
            <v>175.75</v>
          </cell>
          <cell r="D577">
            <v>184.74</v>
          </cell>
          <cell r="E577">
            <v>194.18</v>
          </cell>
          <cell r="F577">
            <v>204.12</v>
          </cell>
          <cell r="G577">
            <v>214.55</v>
          </cell>
          <cell r="H577">
            <v>225.53</v>
          </cell>
          <cell r="I577">
            <v>13181.22</v>
          </cell>
          <cell r="J577">
            <v>16914.48</v>
          </cell>
          <cell r="K577">
            <v>28559.31</v>
          </cell>
          <cell r="L577">
            <v>36648.04</v>
          </cell>
        </row>
        <row r="578">
          <cell r="A578">
            <v>803</v>
          </cell>
          <cell r="B578" t="str">
            <v>37.5 Hours</v>
          </cell>
          <cell r="C578">
            <v>176.63</v>
          </cell>
          <cell r="D578">
            <v>185.66</v>
          </cell>
          <cell r="E578">
            <v>195.16</v>
          </cell>
          <cell r="F578">
            <v>205.14</v>
          </cell>
          <cell r="G578">
            <v>215.63</v>
          </cell>
          <cell r="H578">
            <v>226.65</v>
          </cell>
          <cell r="I578">
            <v>13247.12</v>
          </cell>
          <cell r="J578">
            <v>16999.05</v>
          </cell>
          <cell r="K578">
            <v>28702.1</v>
          </cell>
          <cell r="L578">
            <v>36831.279999999999</v>
          </cell>
        </row>
        <row r="579">
          <cell r="A579">
            <v>804</v>
          </cell>
          <cell r="B579" t="str">
            <v>37.5 Hours</v>
          </cell>
          <cell r="C579">
            <v>177.51</v>
          </cell>
          <cell r="D579">
            <v>186.59</v>
          </cell>
          <cell r="E579">
            <v>196.13</v>
          </cell>
          <cell r="F579">
            <v>206.16</v>
          </cell>
          <cell r="G579">
            <v>216.7</v>
          </cell>
          <cell r="H579">
            <v>227.79</v>
          </cell>
          <cell r="I579">
            <v>13313.36</v>
          </cell>
          <cell r="J579">
            <v>17084.05</v>
          </cell>
          <cell r="K579">
            <v>28845.61</v>
          </cell>
          <cell r="L579">
            <v>37015.440000000002</v>
          </cell>
        </row>
        <row r="580">
          <cell r="A580">
            <v>805</v>
          </cell>
          <cell r="B580" t="str">
            <v>37.5 Hours</v>
          </cell>
          <cell r="C580">
            <v>178.4</v>
          </cell>
          <cell r="D580">
            <v>187.52</v>
          </cell>
          <cell r="E580">
            <v>197.11</v>
          </cell>
          <cell r="F580">
            <v>207.19</v>
          </cell>
          <cell r="G580">
            <v>217.79</v>
          </cell>
          <cell r="H580">
            <v>228.93</v>
          </cell>
          <cell r="I580">
            <v>13379.93</v>
          </cell>
          <cell r="J580">
            <v>17169.47</v>
          </cell>
          <cell r="K580">
            <v>28989.84</v>
          </cell>
          <cell r="L580">
            <v>37200.51</v>
          </cell>
        </row>
        <row r="581">
          <cell r="A581">
            <v>806</v>
          </cell>
          <cell r="B581" t="str">
            <v>37.5 Hours</v>
          </cell>
          <cell r="C581">
            <v>179.29</v>
          </cell>
          <cell r="D581">
            <v>188.46</v>
          </cell>
          <cell r="E581">
            <v>198.1</v>
          </cell>
          <cell r="F581">
            <v>208.23</v>
          </cell>
          <cell r="G581">
            <v>218.88</v>
          </cell>
          <cell r="H581">
            <v>230.07</v>
          </cell>
          <cell r="I581">
            <v>13446.83</v>
          </cell>
          <cell r="J581">
            <v>17255.32</v>
          </cell>
          <cell r="K581">
            <v>29134.79</v>
          </cell>
          <cell r="L581">
            <v>37386.519999999997</v>
          </cell>
        </row>
        <row r="582">
          <cell r="A582">
            <v>807</v>
          </cell>
          <cell r="B582" t="str">
            <v>37.5 Hours</v>
          </cell>
          <cell r="C582">
            <v>180.19</v>
          </cell>
          <cell r="D582">
            <v>189.4</v>
          </cell>
          <cell r="E582">
            <v>199.09</v>
          </cell>
          <cell r="F582">
            <v>209.27</v>
          </cell>
          <cell r="G582">
            <v>219.97</v>
          </cell>
          <cell r="H582">
            <v>231.22</v>
          </cell>
          <cell r="I582">
            <v>13514.06</v>
          </cell>
          <cell r="J582">
            <v>17341.59</v>
          </cell>
          <cell r="K582">
            <v>29280.47</v>
          </cell>
          <cell r="L582">
            <v>37573.449999999997</v>
          </cell>
        </row>
        <row r="583">
          <cell r="A583">
            <v>808</v>
          </cell>
          <cell r="B583" t="str">
            <v>37.5 Hours</v>
          </cell>
          <cell r="C583">
            <v>181.09</v>
          </cell>
          <cell r="D583">
            <v>190.35</v>
          </cell>
          <cell r="E583">
            <v>200.08</v>
          </cell>
          <cell r="F583">
            <v>210.32</v>
          </cell>
          <cell r="G583">
            <v>221.07</v>
          </cell>
          <cell r="H583">
            <v>232.38</v>
          </cell>
          <cell r="I583">
            <v>13581.63</v>
          </cell>
          <cell r="J583">
            <v>17428.3</v>
          </cell>
          <cell r="K583">
            <v>29426.87</v>
          </cell>
          <cell r="L583">
            <v>37761.32</v>
          </cell>
        </row>
        <row r="584">
          <cell r="A584">
            <v>809</v>
          </cell>
          <cell r="B584" t="str">
            <v>37.5 Hours</v>
          </cell>
          <cell r="C584">
            <v>181.99</v>
          </cell>
          <cell r="D584">
            <v>191.3</v>
          </cell>
          <cell r="E584">
            <v>201.08</v>
          </cell>
          <cell r="F584">
            <v>211.37</v>
          </cell>
          <cell r="G584">
            <v>222.18</v>
          </cell>
          <cell r="H584">
            <v>233.54</v>
          </cell>
          <cell r="I584">
            <v>13649.54</v>
          </cell>
          <cell r="J584">
            <v>17515.439999999999</v>
          </cell>
          <cell r="K584">
            <v>29574</v>
          </cell>
          <cell r="L584">
            <v>37950.120000000003</v>
          </cell>
        </row>
        <row r="585">
          <cell r="A585">
            <v>810</v>
          </cell>
          <cell r="B585" t="str">
            <v>37.5 Hours</v>
          </cell>
          <cell r="C585">
            <v>182.9</v>
          </cell>
          <cell r="D585">
            <v>192.26</v>
          </cell>
          <cell r="E585">
            <v>202.09</v>
          </cell>
          <cell r="F585">
            <v>212.42</v>
          </cell>
          <cell r="G585">
            <v>223.29</v>
          </cell>
          <cell r="H585">
            <v>234.71</v>
          </cell>
          <cell r="I585">
            <v>13717.79</v>
          </cell>
          <cell r="J585">
            <v>17603.02</v>
          </cell>
          <cell r="K585">
            <v>29721.87</v>
          </cell>
          <cell r="L585">
            <v>38139.870000000003</v>
          </cell>
        </row>
        <row r="586">
          <cell r="A586">
            <v>811</v>
          </cell>
          <cell r="B586" t="str">
            <v>37.5 Hours</v>
          </cell>
          <cell r="C586">
            <v>183.82</v>
          </cell>
          <cell r="D586">
            <v>193.22</v>
          </cell>
          <cell r="E586">
            <v>203.1</v>
          </cell>
          <cell r="F586">
            <v>213.49</v>
          </cell>
          <cell r="G586">
            <v>224.4</v>
          </cell>
          <cell r="H586">
            <v>235.88</v>
          </cell>
          <cell r="I586">
            <v>13786.38</v>
          </cell>
          <cell r="J586">
            <v>17691.03</v>
          </cell>
          <cell r="K586">
            <v>29870.48</v>
          </cell>
          <cell r="L586">
            <v>38330.57</v>
          </cell>
        </row>
        <row r="587">
          <cell r="A587">
            <v>812</v>
          </cell>
          <cell r="B587" t="str">
            <v>37.5 Hours</v>
          </cell>
          <cell r="C587">
            <v>184.74</v>
          </cell>
          <cell r="D587">
            <v>194.18</v>
          </cell>
          <cell r="E587">
            <v>204.12</v>
          </cell>
          <cell r="F587">
            <v>214.55</v>
          </cell>
          <cell r="G587">
            <v>225.53</v>
          </cell>
          <cell r="H587">
            <v>237.06</v>
          </cell>
          <cell r="I587">
            <v>13855.31</v>
          </cell>
          <cell r="J587">
            <v>17779.490000000002</v>
          </cell>
          <cell r="K587">
            <v>30019.83</v>
          </cell>
          <cell r="L587">
            <v>38522.230000000003</v>
          </cell>
        </row>
        <row r="588">
          <cell r="A588">
            <v>813</v>
          </cell>
          <cell r="B588" t="str">
            <v>37.5 Hours</v>
          </cell>
          <cell r="C588">
            <v>185.66</v>
          </cell>
          <cell r="D588">
            <v>195.16</v>
          </cell>
          <cell r="E588">
            <v>205.14</v>
          </cell>
          <cell r="F588">
            <v>215.63</v>
          </cell>
          <cell r="G588">
            <v>226.65</v>
          </cell>
          <cell r="H588">
            <v>238.25</v>
          </cell>
          <cell r="I588">
            <v>13924.58</v>
          </cell>
          <cell r="J588">
            <v>17868.39</v>
          </cell>
          <cell r="K588">
            <v>30169.93</v>
          </cell>
          <cell r="L588">
            <v>38714.839999999997</v>
          </cell>
        </row>
        <row r="589">
          <cell r="A589">
            <v>814</v>
          </cell>
          <cell r="B589" t="str">
            <v>37.5 Hours</v>
          </cell>
          <cell r="C589">
            <v>186.59</v>
          </cell>
          <cell r="D589">
            <v>196.13</v>
          </cell>
          <cell r="E589">
            <v>206.16</v>
          </cell>
          <cell r="F589">
            <v>216.7</v>
          </cell>
          <cell r="G589">
            <v>227.79</v>
          </cell>
          <cell r="H589">
            <v>239.44</v>
          </cell>
          <cell r="I589">
            <v>13994.21</v>
          </cell>
          <cell r="J589">
            <v>17957.73</v>
          </cell>
          <cell r="K589">
            <v>30320.78</v>
          </cell>
          <cell r="L589">
            <v>38908.410000000003</v>
          </cell>
        </row>
        <row r="590">
          <cell r="A590">
            <v>815</v>
          </cell>
          <cell r="B590" t="str">
            <v>37.5 Hours</v>
          </cell>
          <cell r="C590">
            <v>187.52</v>
          </cell>
          <cell r="D590">
            <v>197.11</v>
          </cell>
          <cell r="E590">
            <v>207.19</v>
          </cell>
          <cell r="F590">
            <v>217.79</v>
          </cell>
          <cell r="G590">
            <v>228.93</v>
          </cell>
          <cell r="H590">
            <v>240.63</v>
          </cell>
          <cell r="I590">
            <v>14064.18</v>
          </cell>
          <cell r="J590">
            <v>18047.52</v>
          </cell>
          <cell r="K590">
            <v>30472.39</v>
          </cell>
          <cell r="L590">
            <v>39102.949999999997</v>
          </cell>
        </row>
        <row r="591">
          <cell r="A591">
            <v>816</v>
          </cell>
          <cell r="B591" t="str">
            <v>37.5 Hours</v>
          </cell>
          <cell r="C591">
            <v>188.46</v>
          </cell>
          <cell r="D591">
            <v>198.1</v>
          </cell>
          <cell r="E591">
            <v>208.23</v>
          </cell>
          <cell r="F591">
            <v>218.88</v>
          </cell>
          <cell r="G591">
            <v>230.07</v>
          </cell>
          <cell r="H591">
            <v>241.84</v>
          </cell>
          <cell r="I591">
            <v>14134.5</v>
          </cell>
          <cell r="J591">
            <v>18137.75</v>
          </cell>
          <cell r="K591">
            <v>30624.75</v>
          </cell>
          <cell r="L591">
            <v>39298.47</v>
          </cell>
        </row>
        <row r="592">
          <cell r="A592">
            <v>817</v>
          </cell>
          <cell r="B592" t="str">
            <v>37.5 Hours</v>
          </cell>
          <cell r="C592">
            <v>189.4</v>
          </cell>
          <cell r="D592">
            <v>199.09</v>
          </cell>
          <cell r="E592">
            <v>209.27</v>
          </cell>
          <cell r="F592">
            <v>219.97</v>
          </cell>
          <cell r="G592">
            <v>231.22</v>
          </cell>
          <cell r="H592">
            <v>243.05</v>
          </cell>
          <cell r="I592">
            <v>14205.17</v>
          </cell>
          <cell r="J592">
            <v>18228.439999999999</v>
          </cell>
          <cell r="K592">
            <v>30777.87</v>
          </cell>
          <cell r="L592">
            <v>39494.959999999999</v>
          </cell>
        </row>
        <row r="593">
          <cell r="A593">
            <v>818</v>
          </cell>
          <cell r="B593" t="str">
            <v>37.5 Hours</v>
          </cell>
          <cell r="C593">
            <v>190.35</v>
          </cell>
          <cell r="D593">
            <v>200.08</v>
          </cell>
          <cell r="E593">
            <v>210.32</v>
          </cell>
          <cell r="F593">
            <v>221.07</v>
          </cell>
          <cell r="G593">
            <v>232.38</v>
          </cell>
          <cell r="H593">
            <v>244.26</v>
          </cell>
          <cell r="I593">
            <v>14276.2</v>
          </cell>
          <cell r="J593">
            <v>18319.59</v>
          </cell>
          <cell r="K593">
            <v>30931.759999999998</v>
          </cell>
          <cell r="L593">
            <v>39692.44</v>
          </cell>
        </row>
        <row r="594">
          <cell r="A594">
            <v>819</v>
          </cell>
          <cell r="B594" t="str">
            <v>37.5 Hours</v>
          </cell>
          <cell r="C594">
            <v>191.3</v>
          </cell>
          <cell r="D594">
            <v>201.08</v>
          </cell>
          <cell r="E594">
            <v>211.37</v>
          </cell>
          <cell r="F594">
            <v>222.18</v>
          </cell>
          <cell r="G594">
            <v>233.54</v>
          </cell>
          <cell r="H594">
            <v>245.48</v>
          </cell>
          <cell r="I594">
            <v>14347.58</v>
          </cell>
          <cell r="J594">
            <v>18411.18</v>
          </cell>
          <cell r="K594">
            <v>31086.42</v>
          </cell>
          <cell r="L594">
            <v>39890.9</v>
          </cell>
        </row>
        <row r="595">
          <cell r="A595">
            <v>820</v>
          </cell>
          <cell r="B595" t="str">
            <v>37.5 Hours</v>
          </cell>
          <cell r="C595">
            <v>192.26</v>
          </cell>
          <cell r="D595">
            <v>202.09</v>
          </cell>
          <cell r="E595">
            <v>212.42</v>
          </cell>
          <cell r="F595">
            <v>223.29</v>
          </cell>
          <cell r="G595">
            <v>234.71</v>
          </cell>
          <cell r="H595">
            <v>246.71</v>
          </cell>
          <cell r="I595">
            <v>14419.32</v>
          </cell>
          <cell r="J595">
            <v>18503.240000000002</v>
          </cell>
          <cell r="K595">
            <v>31241.85</v>
          </cell>
          <cell r="L595">
            <v>40090.35</v>
          </cell>
        </row>
        <row r="596">
          <cell r="A596">
            <v>821</v>
          </cell>
          <cell r="B596" t="str">
            <v>37.5 Hours</v>
          </cell>
          <cell r="C596">
            <v>193.22</v>
          </cell>
          <cell r="D596">
            <v>203.1</v>
          </cell>
          <cell r="E596">
            <v>213.49</v>
          </cell>
          <cell r="F596">
            <v>224.4</v>
          </cell>
          <cell r="G596">
            <v>235.88</v>
          </cell>
          <cell r="H596">
            <v>247.94</v>
          </cell>
          <cell r="I596">
            <v>14491.41</v>
          </cell>
          <cell r="J596">
            <v>18595.759999999998</v>
          </cell>
          <cell r="K596">
            <v>31398.06</v>
          </cell>
          <cell r="L596">
            <v>40290.800000000003</v>
          </cell>
        </row>
        <row r="597">
          <cell r="A597">
            <v>822</v>
          </cell>
          <cell r="B597" t="str">
            <v>37.5 Hours</v>
          </cell>
          <cell r="C597">
            <v>194.18</v>
          </cell>
          <cell r="D597">
            <v>204.12</v>
          </cell>
          <cell r="E597">
            <v>214.55</v>
          </cell>
          <cell r="F597">
            <v>225.53</v>
          </cell>
          <cell r="G597">
            <v>237.06</v>
          </cell>
          <cell r="H597">
            <v>249.18</v>
          </cell>
          <cell r="I597">
            <v>14563.87</v>
          </cell>
          <cell r="J597">
            <v>18688.73</v>
          </cell>
          <cell r="K597">
            <v>31555.05</v>
          </cell>
          <cell r="L597">
            <v>40492.26</v>
          </cell>
        </row>
        <row r="598">
          <cell r="A598">
            <v>823</v>
          </cell>
          <cell r="B598" t="str">
            <v>37.5 Hours</v>
          </cell>
          <cell r="C598">
            <v>195.16</v>
          </cell>
          <cell r="D598">
            <v>205.14</v>
          </cell>
          <cell r="E598">
            <v>215.63</v>
          </cell>
          <cell r="F598">
            <v>226.65</v>
          </cell>
          <cell r="G598">
            <v>238.25</v>
          </cell>
          <cell r="H598">
            <v>250.43</v>
          </cell>
          <cell r="I598">
            <v>14636.69</v>
          </cell>
          <cell r="J598">
            <v>18782.18</v>
          </cell>
          <cell r="K598">
            <v>31712.83</v>
          </cell>
          <cell r="L598">
            <v>40694.720000000001</v>
          </cell>
        </row>
        <row r="599">
          <cell r="A599">
            <v>824</v>
          </cell>
          <cell r="B599" t="str">
            <v>37.5 Hours</v>
          </cell>
          <cell r="C599">
            <v>196.13</v>
          </cell>
          <cell r="D599">
            <v>206.16</v>
          </cell>
          <cell r="E599">
            <v>216.7</v>
          </cell>
          <cell r="F599">
            <v>227.79</v>
          </cell>
          <cell r="G599">
            <v>239.44</v>
          </cell>
          <cell r="H599">
            <v>251.68</v>
          </cell>
          <cell r="I599">
            <v>14709.87</v>
          </cell>
          <cell r="J599">
            <v>18876.09</v>
          </cell>
          <cell r="K599">
            <v>31871.39</v>
          </cell>
          <cell r="L599">
            <v>40898.19</v>
          </cell>
        </row>
        <row r="600">
          <cell r="A600">
            <v>825</v>
          </cell>
          <cell r="B600" t="str">
            <v>37.5 Hours</v>
          </cell>
          <cell r="C600">
            <v>197.11</v>
          </cell>
          <cell r="D600">
            <v>207.19</v>
          </cell>
          <cell r="E600">
            <v>217.79</v>
          </cell>
          <cell r="F600">
            <v>228.93</v>
          </cell>
          <cell r="G600">
            <v>240.63</v>
          </cell>
          <cell r="H600">
            <v>252.94</v>
          </cell>
          <cell r="I600">
            <v>14783.42</v>
          </cell>
          <cell r="J600">
            <v>18970.47</v>
          </cell>
          <cell r="K600">
            <v>32030.75</v>
          </cell>
          <cell r="L600">
            <v>41102.68</v>
          </cell>
        </row>
        <row r="601">
          <cell r="A601">
            <v>826</v>
          </cell>
          <cell r="B601" t="str">
            <v>37.5 Hours</v>
          </cell>
          <cell r="C601">
            <v>198.1</v>
          </cell>
          <cell r="D601">
            <v>208.23</v>
          </cell>
          <cell r="E601">
            <v>218.88</v>
          </cell>
          <cell r="F601">
            <v>230.07</v>
          </cell>
          <cell r="G601">
            <v>241.84</v>
          </cell>
          <cell r="H601">
            <v>254.2</v>
          </cell>
          <cell r="I601">
            <v>14857.34</v>
          </cell>
          <cell r="J601">
            <v>19065.32</v>
          </cell>
          <cell r="K601">
            <v>32190.9</v>
          </cell>
          <cell r="L601">
            <v>41308.199999999997</v>
          </cell>
        </row>
        <row r="602">
          <cell r="A602">
            <v>827</v>
          </cell>
          <cell r="B602" t="str">
            <v>37.5 Hours</v>
          </cell>
          <cell r="C602">
            <v>199.09</v>
          </cell>
          <cell r="D602">
            <v>209.27</v>
          </cell>
          <cell r="E602">
            <v>219.97</v>
          </cell>
          <cell r="F602">
            <v>231.22</v>
          </cell>
          <cell r="G602">
            <v>243.05</v>
          </cell>
          <cell r="H602">
            <v>255.48</v>
          </cell>
          <cell r="I602">
            <v>14931.63</v>
          </cell>
          <cell r="J602">
            <v>19160.650000000001</v>
          </cell>
          <cell r="K602">
            <v>32351.86</v>
          </cell>
          <cell r="L602">
            <v>41514.74</v>
          </cell>
        </row>
        <row r="603">
          <cell r="A603">
            <v>828</v>
          </cell>
          <cell r="B603" t="str">
            <v>37.5 Hours</v>
          </cell>
          <cell r="C603">
            <v>200.08</v>
          </cell>
          <cell r="D603">
            <v>210.32</v>
          </cell>
          <cell r="E603">
            <v>221.07</v>
          </cell>
          <cell r="F603">
            <v>232.38</v>
          </cell>
          <cell r="G603">
            <v>244.26</v>
          </cell>
          <cell r="H603">
            <v>256.75</v>
          </cell>
          <cell r="I603">
            <v>15006.28</v>
          </cell>
          <cell r="J603">
            <v>19256.45</v>
          </cell>
          <cell r="K603">
            <v>32513.62</v>
          </cell>
          <cell r="L603">
            <v>41722.31</v>
          </cell>
        </row>
        <row r="604">
          <cell r="A604">
            <v>829</v>
          </cell>
          <cell r="B604" t="str">
            <v>37.5 Hours</v>
          </cell>
          <cell r="C604">
            <v>201.08</v>
          </cell>
          <cell r="D604">
            <v>211.37</v>
          </cell>
          <cell r="E604">
            <v>222.18</v>
          </cell>
          <cell r="F604">
            <v>233.54</v>
          </cell>
          <cell r="G604">
            <v>245.48</v>
          </cell>
          <cell r="H604">
            <v>258.04000000000002</v>
          </cell>
          <cell r="I604">
            <v>15081.32</v>
          </cell>
          <cell r="J604">
            <v>19352.73</v>
          </cell>
          <cell r="K604">
            <v>32676.18</v>
          </cell>
          <cell r="L604">
            <v>41930.92</v>
          </cell>
        </row>
        <row r="605">
          <cell r="A605">
            <v>830</v>
          </cell>
          <cell r="B605" t="str">
            <v>37.5 Hours</v>
          </cell>
          <cell r="C605">
            <v>202.09</v>
          </cell>
          <cell r="D605">
            <v>212.42</v>
          </cell>
          <cell r="E605">
            <v>223.29</v>
          </cell>
          <cell r="F605">
            <v>234.71</v>
          </cell>
          <cell r="G605">
            <v>246.71</v>
          </cell>
          <cell r="H605">
            <v>259.33</v>
          </cell>
          <cell r="I605">
            <v>15156.72</v>
          </cell>
          <cell r="J605">
            <v>19449.5</v>
          </cell>
          <cell r="K605">
            <v>32839.57</v>
          </cell>
          <cell r="L605">
            <v>42140.58</v>
          </cell>
        </row>
        <row r="606">
          <cell r="A606">
            <v>831</v>
          </cell>
          <cell r="B606" t="str">
            <v>37.5 Hours</v>
          </cell>
          <cell r="C606">
            <v>203.1</v>
          </cell>
          <cell r="D606">
            <v>213.49</v>
          </cell>
          <cell r="E606">
            <v>224.4</v>
          </cell>
          <cell r="F606">
            <v>235.88</v>
          </cell>
          <cell r="G606">
            <v>247.94</v>
          </cell>
          <cell r="H606">
            <v>260.62</v>
          </cell>
          <cell r="I606">
            <v>15232.51</v>
          </cell>
          <cell r="J606">
            <v>19546.75</v>
          </cell>
          <cell r="K606">
            <v>33003.760000000002</v>
          </cell>
          <cell r="L606">
            <v>42351.28</v>
          </cell>
        </row>
        <row r="607">
          <cell r="A607">
            <v>832</v>
          </cell>
          <cell r="B607" t="str">
            <v>37.5 Hours</v>
          </cell>
          <cell r="C607">
            <v>204.12</v>
          </cell>
          <cell r="D607">
            <v>214.55</v>
          </cell>
          <cell r="E607">
            <v>225.53</v>
          </cell>
          <cell r="F607">
            <v>237.06</v>
          </cell>
          <cell r="G607">
            <v>249.18</v>
          </cell>
          <cell r="H607">
            <v>261.93</v>
          </cell>
          <cell r="I607">
            <v>15308.67</v>
          </cell>
          <cell r="J607">
            <v>19644.48</v>
          </cell>
          <cell r="K607">
            <v>33168.78</v>
          </cell>
          <cell r="L607">
            <v>42563.040000000001</v>
          </cell>
        </row>
        <row r="608">
          <cell r="A608">
            <v>833</v>
          </cell>
          <cell r="B608" t="str">
            <v>37.5 Hours</v>
          </cell>
          <cell r="C608">
            <v>205.14</v>
          </cell>
          <cell r="D608">
            <v>215.63</v>
          </cell>
          <cell r="E608">
            <v>226.65</v>
          </cell>
          <cell r="F608">
            <v>238.25</v>
          </cell>
          <cell r="G608">
            <v>250.43</v>
          </cell>
          <cell r="H608">
            <v>263.24</v>
          </cell>
          <cell r="I608">
            <v>15385.21</v>
          </cell>
          <cell r="J608">
            <v>19742.7</v>
          </cell>
          <cell r="K608">
            <v>33334.629999999997</v>
          </cell>
          <cell r="L608">
            <v>42775.85</v>
          </cell>
        </row>
        <row r="609">
          <cell r="A609">
            <v>834</v>
          </cell>
          <cell r="B609" t="str">
            <v>37.5 Hours</v>
          </cell>
          <cell r="C609">
            <v>206.16</v>
          </cell>
          <cell r="D609">
            <v>216.7</v>
          </cell>
          <cell r="E609">
            <v>227.79</v>
          </cell>
          <cell r="F609">
            <v>239.44</v>
          </cell>
          <cell r="G609">
            <v>251.68</v>
          </cell>
          <cell r="H609">
            <v>264.55</v>
          </cell>
          <cell r="I609">
            <v>15462.14</v>
          </cell>
          <cell r="J609">
            <v>19841.41</v>
          </cell>
          <cell r="K609">
            <v>33501.300000000003</v>
          </cell>
          <cell r="L609">
            <v>42989.73</v>
          </cell>
        </row>
        <row r="610">
          <cell r="A610">
            <v>835</v>
          </cell>
          <cell r="B610" t="str">
            <v>37.5 Hours</v>
          </cell>
          <cell r="C610">
            <v>207.19</v>
          </cell>
          <cell r="D610">
            <v>217.79</v>
          </cell>
          <cell r="E610">
            <v>228.93</v>
          </cell>
          <cell r="F610">
            <v>240.63</v>
          </cell>
          <cell r="G610">
            <v>252.94</v>
          </cell>
          <cell r="H610">
            <v>265.87</v>
          </cell>
          <cell r="I610">
            <v>15539.45</v>
          </cell>
          <cell r="J610">
            <v>19940.62</v>
          </cell>
          <cell r="K610">
            <v>33668.81</v>
          </cell>
          <cell r="L610">
            <v>43204.68</v>
          </cell>
        </row>
        <row r="611">
          <cell r="A611">
            <v>836</v>
          </cell>
          <cell r="B611" t="str">
            <v>37.5 Hours</v>
          </cell>
          <cell r="C611">
            <v>208.23</v>
          </cell>
          <cell r="D611">
            <v>218.88</v>
          </cell>
          <cell r="E611">
            <v>230.07</v>
          </cell>
          <cell r="F611">
            <v>241.84</v>
          </cell>
          <cell r="G611">
            <v>254.2</v>
          </cell>
          <cell r="H611">
            <v>267.2</v>
          </cell>
          <cell r="I611">
            <v>15617.15</v>
          </cell>
          <cell r="J611">
            <v>20040.32</v>
          </cell>
          <cell r="K611">
            <v>33837.15</v>
          </cell>
          <cell r="L611">
            <v>43420.7</v>
          </cell>
        </row>
        <row r="612">
          <cell r="A612">
            <v>837</v>
          </cell>
          <cell r="B612" t="str">
            <v>37.5 Hours</v>
          </cell>
          <cell r="C612">
            <v>209.27</v>
          </cell>
          <cell r="D612">
            <v>219.97</v>
          </cell>
          <cell r="E612">
            <v>231.22</v>
          </cell>
          <cell r="F612">
            <v>243.05</v>
          </cell>
          <cell r="G612">
            <v>255.48</v>
          </cell>
          <cell r="H612">
            <v>268.54000000000002</v>
          </cell>
          <cell r="I612">
            <v>15695.23</v>
          </cell>
          <cell r="J612">
            <v>20140.53</v>
          </cell>
          <cell r="K612">
            <v>34006.339999999997</v>
          </cell>
          <cell r="L612">
            <v>43637.81</v>
          </cell>
        </row>
        <row r="613">
          <cell r="A613">
            <v>838</v>
          </cell>
          <cell r="B613" t="str">
            <v>37.5 Hours</v>
          </cell>
          <cell r="C613">
            <v>210.32</v>
          </cell>
          <cell r="D613">
            <v>221.07</v>
          </cell>
          <cell r="E613">
            <v>232.38</v>
          </cell>
          <cell r="F613">
            <v>244.26</v>
          </cell>
          <cell r="G613">
            <v>256.75</v>
          </cell>
          <cell r="H613">
            <v>269.88</v>
          </cell>
          <cell r="I613">
            <v>15773.71</v>
          </cell>
          <cell r="J613">
            <v>20241.23</v>
          </cell>
          <cell r="K613">
            <v>34176.370000000003</v>
          </cell>
          <cell r="L613">
            <v>43856</v>
          </cell>
        </row>
        <row r="614">
          <cell r="A614">
            <v>839</v>
          </cell>
          <cell r="B614" t="str">
            <v>37.5 Hours</v>
          </cell>
          <cell r="C614">
            <v>211.37</v>
          </cell>
          <cell r="D614">
            <v>222.18</v>
          </cell>
          <cell r="E614">
            <v>233.54</v>
          </cell>
          <cell r="F614">
            <v>245.48</v>
          </cell>
          <cell r="G614">
            <v>258.04000000000002</v>
          </cell>
          <cell r="H614">
            <v>271.23</v>
          </cell>
          <cell r="I614">
            <v>15852.58</v>
          </cell>
          <cell r="J614">
            <v>20342.439999999999</v>
          </cell>
          <cell r="K614">
            <v>34347.25</v>
          </cell>
          <cell r="L614">
            <v>44075.28</v>
          </cell>
        </row>
        <row r="615">
          <cell r="A615">
            <v>840</v>
          </cell>
          <cell r="B615" t="str">
            <v>37.5 Hours</v>
          </cell>
          <cell r="C615">
            <v>212.42</v>
          </cell>
          <cell r="D615">
            <v>223.29</v>
          </cell>
          <cell r="E615">
            <v>234.71</v>
          </cell>
          <cell r="F615">
            <v>246.71</v>
          </cell>
          <cell r="G615">
            <v>259.33</v>
          </cell>
          <cell r="H615">
            <v>272.58999999999997</v>
          </cell>
          <cell r="I615">
            <v>15931.84</v>
          </cell>
          <cell r="J615">
            <v>20444.150000000001</v>
          </cell>
          <cell r="K615">
            <v>34518.99</v>
          </cell>
          <cell r="L615">
            <v>44295.65</v>
          </cell>
        </row>
        <row r="616">
          <cell r="A616">
            <v>841</v>
          </cell>
          <cell r="B616" t="str">
            <v>37.5 Hours</v>
          </cell>
          <cell r="C616">
            <v>213.49</v>
          </cell>
          <cell r="D616">
            <v>224.4</v>
          </cell>
          <cell r="E616">
            <v>235.88</v>
          </cell>
          <cell r="F616">
            <v>247.94</v>
          </cell>
          <cell r="G616">
            <v>260.62</v>
          </cell>
          <cell r="H616">
            <v>273.95</v>
          </cell>
          <cell r="I616">
            <v>16011.5</v>
          </cell>
          <cell r="J616">
            <v>20546.37</v>
          </cell>
          <cell r="K616">
            <v>34691.58</v>
          </cell>
          <cell r="L616">
            <v>44517.13</v>
          </cell>
        </row>
        <row r="617">
          <cell r="A617">
            <v>842</v>
          </cell>
          <cell r="B617" t="str">
            <v>37.5 Hours</v>
          </cell>
          <cell r="C617">
            <v>214.55</v>
          </cell>
          <cell r="D617">
            <v>225.53</v>
          </cell>
          <cell r="E617">
            <v>237.06</v>
          </cell>
          <cell r="F617">
            <v>249.18</v>
          </cell>
          <cell r="G617">
            <v>261.93</v>
          </cell>
          <cell r="H617">
            <v>275.32</v>
          </cell>
          <cell r="I617">
            <v>16091.56</v>
          </cell>
          <cell r="J617">
            <v>20649.099999999999</v>
          </cell>
          <cell r="K617">
            <v>34865.040000000001</v>
          </cell>
          <cell r="L617">
            <v>44739.72</v>
          </cell>
        </row>
        <row r="618">
          <cell r="A618">
            <v>843</v>
          </cell>
          <cell r="B618" t="str">
            <v>37.5 Hours</v>
          </cell>
          <cell r="C618">
            <v>215.63</v>
          </cell>
          <cell r="D618">
            <v>226.65</v>
          </cell>
          <cell r="E618">
            <v>238.25</v>
          </cell>
          <cell r="F618">
            <v>250.43</v>
          </cell>
          <cell r="G618">
            <v>263.24</v>
          </cell>
          <cell r="H618">
            <v>276.7</v>
          </cell>
          <cell r="I618">
            <v>16172.01</v>
          </cell>
          <cell r="J618">
            <v>20752.349999999999</v>
          </cell>
          <cell r="K618">
            <v>35039.360000000001</v>
          </cell>
          <cell r="L618">
            <v>44963.42</v>
          </cell>
        </row>
        <row r="619">
          <cell r="A619">
            <v>844</v>
          </cell>
          <cell r="B619" t="str">
            <v>37.5 Hours</v>
          </cell>
          <cell r="C619">
            <v>216.7</v>
          </cell>
          <cell r="D619">
            <v>227.79</v>
          </cell>
          <cell r="E619">
            <v>239.44</v>
          </cell>
          <cell r="F619">
            <v>251.68</v>
          </cell>
          <cell r="G619">
            <v>264.55</v>
          </cell>
          <cell r="H619">
            <v>278.08</v>
          </cell>
          <cell r="I619">
            <v>16252.87</v>
          </cell>
          <cell r="J619">
            <v>20856.11</v>
          </cell>
          <cell r="K619">
            <v>35214.559999999998</v>
          </cell>
          <cell r="L619">
            <v>45188.23</v>
          </cell>
        </row>
        <row r="620">
          <cell r="A620">
            <v>845</v>
          </cell>
          <cell r="B620" t="str">
            <v>37.5 Hours</v>
          </cell>
          <cell r="C620">
            <v>217.79</v>
          </cell>
          <cell r="D620">
            <v>228.93</v>
          </cell>
          <cell r="E620">
            <v>240.63</v>
          </cell>
          <cell r="F620">
            <v>252.94</v>
          </cell>
          <cell r="G620">
            <v>265.87</v>
          </cell>
          <cell r="H620">
            <v>279.47000000000003</v>
          </cell>
          <cell r="I620">
            <v>16334.14</v>
          </cell>
          <cell r="J620">
            <v>20960.39</v>
          </cell>
          <cell r="K620">
            <v>35390.629999999997</v>
          </cell>
          <cell r="L620">
            <v>45414.17</v>
          </cell>
        </row>
        <row r="621">
          <cell r="A621">
            <v>846</v>
          </cell>
          <cell r="B621" t="str">
            <v>37.5 Hours</v>
          </cell>
          <cell r="C621">
            <v>218.88</v>
          </cell>
          <cell r="D621">
            <v>230.07</v>
          </cell>
          <cell r="E621">
            <v>241.84</v>
          </cell>
          <cell r="F621">
            <v>254.2</v>
          </cell>
          <cell r="G621">
            <v>267.2</v>
          </cell>
          <cell r="H621">
            <v>280.87</v>
          </cell>
          <cell r="I621">
            <v>16415.810000000001</v>
          </cell>
          <cell r="J621">
            <v>21065.19</v>
          </cell>
          <cell r="K621">
            <v>35567.589999999997</v>
          </cell>
          <cell r="L621">
            <v>45641.24</v>
          </cell>
        </row>
        <row r="622">
          <cell r="A622">
            <v>847</v>
          </cell>
          <cell r="B622" t="str">
            <v>37.5 Hours</v>
          </cell>
          <cell r="C622">
            <v>219.97</v>
          </cell>
          <cell r="D622">
            <v>231.22</v>
          </cell>
          <cell r="E622">
            <v>243.05</v>
          </cell>
          <cell r="F622">
            <v>255.48</v>
          </cell>
          <cell r="G622">
            <v>268.54000000000002</v>
          </cell>
          <cell r="H622">
            <v>282.27</v>
          </cell>
          <cell r="I622">
            <v>16497.89</v>
          </cell>
          <cell r="J622">
            <v>21170.52</v>
          </cell>
          <cell r="K622">
            <v>35745.42</v>
          </cell>
          <cell r="L622">
            <v>45869.45</v>
          </cell>
        </row>
        <row r="623">
          <cell r="A623">
            <v>848</v>
          </cell>
          <cell r="B623" t="str">
            <v>37.5 Hours</v>
          </cell>
          <cell r="C623">
            <v>221.07</v>
          </cell>
          <cell r="D623">
            <v>232.38</v>
          </cell>
          <cell r="E623">
            <v>244.26</v>
          </cell>
          <cell r="F623">
            <v>256.75</v>
          </cell>
          <cell r="G623">
            <v>269.88</v>
          </cell>
          <cell r="H623">
            <v>283.68</v>
          </cell>
          <cell r="I623">
            <v>16580.38</v>
          </cell>
          <cell r="J623">
            <v>21276.37</v>
          </cell>
          <cell r="K623">
            <v>35924.15</v>
          </cell>
          <cell r="L623">
            <v>46098.8</v>
          </cell>
        </row>
        <row r="624">
          <cell r="A624">
            <v>849</v>
          </cell>
          <cell r="B624" t="str">
            <v>37.5 Hours</v>
          </cell>
          <cell r="C624">
            <v>222.18</v>
          </cell>
          <cell r="D624">
            <v>233.54</v>
          </cell>
          <cell r="E624">
            <v>245.48</v>
          </cell>
          <cell r="F624">
            <v>258.04000000000002</v>
          </cell>
          <cell r="G624">
            <v>271.23</v>
          </cell>
          <cell r="H624">
            <v>285.10000000000002</v>
          </cell>
          <cell r="I624">
            <v>16663.28</v>
          </cell>
          <cell r="J624">
            <v>21382.75</v>
          </cell>
          <cell r="K624">
            <v>36103.769999999997</v>
          </cell>
          <cell r="L624">
            <v>46329.29</v>
          </cell>
        </row>
        <row r="625">
          <cell r="A625">
            <v>850</v>
          </cell>
          <cell r="B625" t="str">
            <v>37.5 Hours</v>
          </cell>
          <cell r="C625">
            <v>223.29</v>
          </cell>
          <cell r="D625">
            <v>234.71</v>
          </cell>
          <cell r="E625">
            <v>246.71</v>
          </cell>
          <cell r="F625">
            <v>259.33</v>
          </cell>
          <cell r="G625">
            <v>272.58999999999997</v>
          </cell>
          <cell r="H625">
            <v>286.52999999999997</v>
          </cell>
          <cell r="I625">
            <v>16746.599999999999</v>
          </cell>
          <cell r="J625">
            <v>21489.66</v>
          </cell>
          <cell r="K625">
            <v>36284.29</v>
          </cell>
          <cell r="L625">
            <v>46560.94</v>
          </cell>
        </row>
        <row r="626">
          <cell r="A626">
            <v>851</v>
          </cell>
          <cell r="B626" t="str">
            <v>37.5 Hours</v>
          </cell>
          <cell r="C626">
            <v>224.4</v>
          </cell>
          <cell r="D626">
            <v>235.88</v>
          </cell>
          <cell r="E626">
            <v>247.94</v>
          </cell>
          <cell r="F626">
            <v>260.62</v>
          </cell>
          <cell r="G626">
            <v>273.95</v>
          </cell>
          <cell r="H626">
            <v>287.95999999999998</v>
          </cell>
          <cell r="I626">
            <v>16830.330000000002</v>
          </cell>
          <cell r="J626">
            <v>21597.11</v>
          </cell>
          <cell r="K626">
            <v>36465.71</v>
          </cell>
          <cell r="L626">
            <v>46793.74</v>
          </cell>
        </row>
        <row r="627">
          <cell r="A627">
            <v>852</v>
          </cell>
          <cell r="B627" t="str">
            <v>37.5 Hours</v>
          </cell>
          <cell r="C627">
            <v>225.53</v>
          </cell>
          <cell r="D627">
            <v>237.06</v>
          </cell>
          <cell r="E627">
            <v>249.18</v>
          </cell>
          <cell r="F627">
            <v>261.93</v>
          </cell>
          <cell r="G627">
            <v>275.32</v>
          </cell>
          <cell r="H627">
            <v>289.39999999999998</v>
          </cell>
          <cell r="I627">
            <v>16914.48</v>
          </cell>
          <cell r="J627">
            <v>21705.1</v>
          </cell>
          <cell r="K627">
            <v>36648.04</v>
          </cell>
          <cell r="L627">
            <v>47027.71</v>
          </cell>
        </row>
        <row r="628">
          <cell r="A628">
            <v>853</v>
          </cell>
          <cell r="B628" t="str">
            <v>37.5 Hours</v>
          </cell>
          <cell r="C628">
            <v>226.65</v>
          </cell>
          <cell r="D628">
            <v>238.25</v>
          </cell>
          <cell r="E628">
            <v>250.43</v>
          </cell>
          <cell r="F628">
            <v>263.24</v>
          </cell>
          <cell r="G628">
            <v>276.7</v>
          </cell>
          <cell r="H628">
            <v>290.85000000000002</v>
          </cell>
          <cell r="I628">
            <v>16999.05</v>
          </cell>
          <cell r="J628">
            <v>21813.62</v>
          </cell>
          <cell r="K628">
            <v>36831.279999999999</v>
          </cell>
          <cell r="L628">
            <v>47262.85</v>
          </cell>
        </row>
        <row r="629">
          <cell r="A629">
            <v>854</v>
          </cell>
          <cell r="B629" t="str">
            <v>37.5 Hours</v>
          </cell>
          <cell r="C629">
            <v>227.79</v>
          </cell>
          <cell r="D629">
            <v>239.44</v>
          </cell>
          <cell r="E629">
            <v>251.68</v>
          </cell>
          <cell r="F629">
            <v>264.55</v>
          </cell>
          <cell r="G629">
            <v>278.08</v>
          </cell>
          <cell r="H629">
            <v>292.3</v>
          </cell>
          <cell r="I629">
            <v>17084.05</v>
          </cell>
          <cell r="J629">
            <v>21922.69</v>
          </cell>
          <cell r="K629">
            <v>37015.440000000002</v>
          </cell>
          <cell r="L629">
            <v>47499.16</v>
          </cell>
        </row>
        <row r="630">
          <cell r="A630">
            <v>855</v>
          </cell>
          <cell r="B630" t="str">
            <v>37.5 Hours</v>
          </cell>
          <cell r="C630">
            <v>228.93</v>
          </cell>
          <cell r="D630">
            <v>240.63</v>
          </cell>
          <cell r="E630">
            <v>252.94</v>
          </cell>
          <cell r="F630">
            <v>265.87</v>
          </cell>
          <cell r="G630">
            <v>279.47000000000003</v>
          </cell>
          <cell r="H630">
            <v>293.76</v>
          </cell>
          <cell r="I630">
            <v>17169.47</v>
          </cell>
          <cell r="J630">
            <v>22032.3</v>
          </cell>
          <cell r="K630">
            <v>37200.51</v>
          </cell>
          <cell r="L630">
            <v>47736.66</v>
          </cell>
        </row>
        <row r="631">
          <cell r="A631">
            <v>856</v>
          </cell>
          <cell r="B631" t="str">
            <v>37.5 Hours</v>
          </cell>
          <cell r="C631">
            <v>230.07</v>
          </cell>
          <cell r="D631">
            <v>241.84</v>
          </cell>
          <cell r="E631">
            <v>254.2</v>
          </cell>
          <cell r="F631">
            <v>267.2</v>
          </cell>
          <cell r="G631">
            <v>280.87</v>
          </cell>
          <cell r="H631">
            <v>295.23</v>
          </cell>
          <cell r="I631">
            <v>17255.32</v>
          </cell>
          <cell r="J631">
            <v>22142.47</v>
          </cell>
          <cell r="K631">
            <v>37386.519999999997</v>
          </cell>
          <cell r="L631">
            <v>47975.34</v>
          </cell>
        </row>
        <row r="632">
          <cell r="A632">
            <v>857</v>
          </cell>
          <cell r="B632" t="str">
            <v>37.5 Hours</v>
          </cell>
          <cell r="C632">
            <v>231.22</v>
          </cell>
          <cell r="D632">
            <v>243.05</v>
          </cell>
          <cell r="E632">
            <v>255.48</v>
          </cell>
          <cell r="F632">
            <v>268.54000000000002</v>
          </cell>
          <cell r="G632">
            <v>282.27</v>
          </cell>
          <cell r="H632">
            <v>296.70999999999998</v>
          </cell>
          <cell r="I632">
            <v>17341.59</v>
          </cell>
          <cell r="J632">
            <v>22253.18</v>
          </cell>
          <cell r="K632">
            <v>37573.449999999997</v>
          </cell>
          <cell r="L632">
            <v>48215.22</v>
          </cell>
        </row>
        <row r="633">
          <cell r="A633">
            <v>858</v>
          </cell>
          <cell r="B633" t="str">
            <v>37.5 Hours</v>
          </cell>
          <cell r="C633">
            <v>232.38</v>
          </cell>
          <cell r="D633">
            <v>244.26</v>
          </cell>
          <cell r="E633">
            <v>256.75</v>
          </cell>
          <cell r="F633">
            <v>269.88</v>
          </cell>
          <cell r="G633">
            <v>283.68</v>
          </cell>
          <cell r="H633">
            <v>298.19</v>
          </cell>
          <cell r="I633">
            <v>17428.3</v>
          </cell>
          <cell r="J633">
            <v>22364.44</v>
          </cell>
          <cell r="K633">
            <v>37761.32</v>
          </cell>
          <cell r="L633">
            <v>48456.3</v>
          </cell>
        </row>
        <row r="634">
          <cell r="A634">
            <v>859</v>
          </cell>
          <cell r="B634" t="str">
            <v>37.5 Hours</v>
          </cell>
          <cell r="C634">
            <v>233.54</v>
          </cell>
          <cell r="D634">
            <v>245.48</v>
          </cell>
          <cell r="E634">
            <v>258.04000000000002</v>
          </cell>
          <cell r="F634">
            <v>271.23</v>
          </cell>
          <cell r="G634">
            <v>285.10000000000002</v>
          </cell>
          <cell r="H634">
            <v>299.68</v>
          </cell>
          <cell r="I634">
            <v>17515.439999999999</v>
          </cell>
          <cell r="J634">
            <v>22476.27</v>
          </cell>
          <cell r="K634">
            <v>37950.120000000003</v>
          </cell>
          <cell r="L634">
            <v>48698.58</v>
          </cell>
        </row>
        <row r="635">
          <cell r="A635">
            <v>860</v>
          </cell>
          <cell r="B635" t="str">
            <v>37.5 Hours</v>
          </cell>
          <cell r="C635">
            <v>234.71</v>
          </cell>
          <cell r="D635">
            <v>246.71</v>
          </cell>
          <cell r="E635">
            <v>259.33</v>
          </cell>
          <cell r="F635">
            <v>272.58999999999997</v>
          </cell>
          <cell r="G635">
            <v>286.52999999999997</v>
          </cell>
          <cell r="H635">
            <v>301.18</v>
          </cell>
          <cell r="I635">
            <v>17603.02</v>
          </cell>
          <cell r="J635">
            <v>22588.65</v>
          </cell>
          <cell r="K635">
            <v>38139.870000000003</v>
          </cell>
          <cell r="L635">
            <v>48942.07</v>
          </cell>
        </row>
        <row r="636">
          <cell r="A636">
            <v>861</v>
          </cell>
          <cell r="B636" t="str">
            <v>37.5 Hours</v>
          </cell>
          <cell r="C636">
            <v>235.88</v>
          </cell>
          <cell r="D636">
            <v>247.94</v>
          </cell>
          <cell r="E636">
            <v>260.62</v>
          </cell>
          <cell r="F636">
            <v>273.95</v>
          </cell>
          <cell r="G636">
            <v>287.95999999999998</v>
          </cell>
          <cell r="H636">
            <v>302.69</v>
          </cell>
          <cell r="I636">
            <v>17691.03</v>
          </cell>
          <cell r="J636">
            <v>22701.59</v>
          </cell>
          <cell r="K636">
            <v>38330.57</v>
          </cell>
          <cell r="L636">
            <v>49186.78</v>
          </cell>
        </row>
        <row r="637">
          <cell r="A637">
            <v>862</v>
          </cell>
          <cell r="B637" t="str">
            <v>37.5 Hours</v>
          </cell>
          <cell r="C637">
            <v>237.06</v>
          </cell>
          <cell r="D637">
            <v>249.18</v>
          </cell>
          <cell r="E637">
            <v>261.93</v>
          </cell>
          <cell r="F637">
            <v>275.32</v>
          </cell>
          <cell r="G637">
            <v>289.39999999999998</v>
          </cell>
          <cell r="H637">
            <v>304.2</v>
          </cell>
          <cell r="I637">
            <v>17779.490000000002</v>
          </cell>
          <cell r="J637">
            <v>22815.1</v>
          </cell>
          <cell r="K637">
            <v>38522.230000000003</v>
          </cell>
          <cell r="L637">
            <v>49432.72</v>
          </cell>
        </row>
        <row r="638">
          <cell r="A638">
            <v>863</v>
          </cell>
          <cell r="B638" t="str">
            <v>37.5 Hours</v>
          </cell>
          <cell r="C638">
            <v>238.25</v>
          </cell>
          <cell r="D638">
            <v>250.43</v>
          </cell>
          <cell r="E638">
            <v>263.24</v>
          </cell>
          <cell r="F638">
            <v>276.7</v>
          </cell>
          <cell r="G638">
            <v>290.85000000000002</v>
          </cell>
          <cell r="H638">
            <v>305.72000000000003</v>
          </cell>
          <cell r="I638">
            <v>17868.39</v>
          </cell>
          <cell r="J638">
            <v>22929.17</v>
          </cell>
          <cell r="K638">
            <v>38714.839999999997</v>
          </cell>
          <cell r="L638">
            <v>49679.88</v>
          </cell>
        </row>
        <row r="639">
          <cell r="A639">
            <v>864</v>
          </cell>
          <cell r="B639" t="str">
            <v>37.5 Hours</v>
          </cell>
          <cell r="C639">
            <v>239.44</v>
          </cell>
          <cell r="D639">
            <v>251.68</v>
          </cell>
          <cell r="E639">
            <v>264.55</v>
          </cell>
          <cell r="F639">
            <v>278.08</v>
          </cell>
          <cell r="G639">
            <v>292.3</v>
          </cell>
          <cell r="H639">
            <v>307.25</v>
          </cell>
          <cell r="I639">
            <v>17957.73</v>
          </cell>
          <cell r="J639">
            <v>23043.82</v>
          </cell>
          <cell r="K639">
            <v>38908.410000000003</v>
          </cell>
          <cell r="L639">
            <v>49928.28</v>
          </cell>
        </row>
        <row r="640">
          <cell r="A640">
            <v>865</v>
          </cell>
          <cell r="B640" t="str">
            <v>37.5 Hours</v>
          </cell>
          <cell r="C640">
            <v>240.63</v>
          </cell>
          <cell r="D640">
            <v>252.94</v>
          </cell>
          <cell r="E640">
            <v>265.87</v>
          </cell>
          <cell r="F640">
            <v>279.47000000000003</v>
          </cell>
          <cell r="G640">
            <v>293.76</v>
          </cell>
          <cell r="H640">
            <v>308.79000000000002</v>
          </cell>
          <cell r="I640">
            <v>18047.52</v>
          </cell>
          <cell r="J640">
            <v>23159.040000000001</v>
          </cell>
          <cell r="K640">
            <v>39102.949999999997</v>
          </cell>
          <cell r="L640">
            <v>50177.919999999998</v>
          </cell>
        </row>
        <row r="641">
          <cell r="A641">
            <v>866</v>
          </cell>
          <cell r="B641" t="str">
            <v>37.5 Hours</v>
          </cell>
          <cell r="C641">
            <v>241.84</v>
          </cell>
          <cell r="D641">
            <v>254.2</v>
          </cell>
          <cell r="E641">
            <v>267.2</v>
          </cell>
          <cell r="F641">
            <v>280.87</v>
          </cell>
          <cell r="G641">
            <v>295.23</v>
          </cell>
          <cell r="H641">
            <v>310.33</v>
          </cell>
          <cell r="I641">
            <v>18137.75</v>
          </cell>
          <cell r="J641">
            <v>23274.83</v>
          </cell>
          <cell r="K641">
            <v>39298.47</v>
          </cell>
          <cell r="L641">
            <v>50428.81</v>
          </cell>
        </row>
        <row r="642">
          <cell r="A642">
            <v>867</v>
          </cell>
          <cell r="B642" t="str">
            <v>37.5 Hours</v>
          </cell>
          <cell r="C642">
            <v>243.05</v>
          </cell>
          <cell r="D642">
            <v>255.48</v>
          </cell>
          <cell r="E642">
            <v>268.54000000000002</v>
          </cell>
          <cell r="F642">
            <v>282.27</v>
          </cell>
          <cell r="G642">
            <v>296.70999999999998</v>
          </cell>
          <cell r="H642">
            <v>311.88</v>
          </cell>
          <cell r="I642">
            <v>18228.439999999999</v>
          </cell>
          <cell r="J642">
            <v>23391.21</v>
          </cell>
          <cell r="K642">
            <v>39494.959999999999</v>
          </cell>
          <cell r="L642">
            <v>50680.95</v>
          </cell>
        </row>
        <row r="643">
          <cell r="A643">
            <v>868</v>
          </cell>
          <cell r="B643" t="str">
            <v>37.5 Hours</v>
          </cell>
          <cell r="C643">
            <v>244.26</v>
          </cell>
          <cell r="D643">
            <v>256.75</v>
          </cell>
          <cell r="E643">
            <v>269.88</v>
          </cell>
          <cell r="F643">
            <v>283.68</v>
          </cell>
          <cell r="G643">
            <v>298.19</v>
          </cell>
          <cell r="H643">
            <v>313.44</v>
          </cell>
          <cell r="I643">
            <v>18319.59</v>
          </cell>
          <cell r="J643">
            <v>23508.17</v>
          </cell>
          <cell r="K643">
            <v>39692.44</v>
          </cell>
          <cell r="L643">
            <v>50934.36</v>
          </cell>
        </row>
        <row r="644">
          <cell r="A644">
            <v>869</v>
          </cell>
          <cell r="B644" t="str">
            <v>37.5 Hours</v>
          </cell>
          <cell r="C644">
            <v>245.48</v>
          </cell>
          <cell r="D644">
            <v>258.04000000000002</v>
          </cell>
          <cell r="E644">
            <v>271.23</v>
          </cell>
          <cell r="F644">
            <v>285.10000000000002</v>
          </cell>
          <cell r="G644">
            <v>299.68</v>
          </cell>
          <cell r="H644">
            <v>315.01</v>
          </cell>
          <cell r="I644">
            <v>18411.18</v>
          </cell>
          <cell r="J644">
            <v>23625.71</v>
          </cell>
          <cell r="K644">
            <v>39890.9</v>
          </cell>
          <cell r="L644">
            <v>51189.03</v>
          </cell>
        </row>
        <row r="645">
          <cell r="A645">
            <v>870</v>
          </cell>
          <cell r="B645" t="str">
            <v>37.5 Hours</v>
          </cell>
          <cell r="C645">
            <v>246.71</v>
          </cell>
          <cell r="D645">
            <v>259.33</v>
          </cell>
          <cell r="E645">
            <v>272.58999999999997</v>
          </cell>
          <cell r="F645">
            <v>286.52999999999997</v>
          </cell>
          <cell r="G645">
            <v>301.18</v>
          </cell>
          <cell r="H645">
            <v>316.58</v>
          </cell>
          <cell r="I645">
            <v>18503.240000000002</v>
          </cell>
          <cell r="J645">
            <v>23743.83</v>
          </cell>
          <cell r="K645">
            <v>40090.35</v>
          </cell>
          <cell r="L645">
            <v>51444.97</v>
          </cell>
        </row>
        <row r="646">
          <cell r="A646">
            <v>871</v>
          </cell>
          <cell r="B646" t="str">
            <v>37.5 Hours</v>
          </cell>
          <cell r="C646">
            <v>247.94</v>
          </cell>
          <cell r="D646">
            <v>260.62</v>
          </cell>
          <cell r="E646">
            <v>273.95</v>
          </cell>
          <cell r="F646">
            <v>287.95999999999998</v>
          </cell>
          <cell r="G646">
            <v>302.69</v>
          </cell>
          <cell r="H646">
            <v>318.17</v>
          </cell>
          <cell r="I646">
            <v>18595.759999999998</v>
          </cell>
          <cell r="J646">
            <v>23862.55</v>
          </cell>
          <cell r="K646">
            <v>40290.800000000003</v>
          </cell>
          <cell r="L646">
            <v>51702.2</v>
          </cell>
        </row>
        <row r="647">
          <cell r="A647">
            <v>872</v>
          </cell>
          <cell r="B647" t="str">
            <v>37.5 Hours</v>
          </cell>
          <cell r="C647">
            <v>249.18</v>
          </cell>
          <cell r="D647">
            <v>261.93</v>
          </cell>
          <cell r="E647">
            <v>275.32</v>
          </cell>
          <cell r="F647">
            <v>289.39999999999998</v>
          </cell>
          <cell r="G647">
            <v>304.2</v>
          </cell>
          <cell r="H647">
            <v>319.76</v>
          </cell>
          <cell r="I647">
            <v>18688.73</v>
          </cell>
          <cell r="J647">
            <v>23981.87</v>
          </cell>
          <cell r="K647">
            <v>40492.26</v>
          </cell>
          <cell r="L647">
            <v>51960.71</v>
          </cell>
        </row>
        <row r="648">
          <cell r="A648">
            <v>873</v>
          </cell>
          <cell r="B648" t="str">
            <v>37.5 Hours</v>
          </cell>
          <cell r="C648">
            <v>250.43</v>
          </cell>
          <cell r="D648">
            <v>263.24</v>
          </cell>
          <cell r="E648">
            <v>276.7</v>
          </cell>
          <cell r="F648">
            <v>290.85000000000002</v>
          </cell>
          <cell r="G648">
            <v>305.72000000000003</v>
          </cell>
          <cell r="H648">
            <v>321.36</v>
          </cell>
          <cell r="I648">
            <v>18782.18</v>
          </cell>
          <cell r="J648">
            <v>24101.78</v>
          </cell>
          <cell r="K648">
            <v>40694.720000000001</v>
          </cell>
          <cell r="L648">
            <v>52220.51</v>
          </cell>
        </row>
        <row r="649">
          <cell r="A649">
            <v>874</v>
          </cell>
          <cell r="B649" t="str">
            <v>37.5 Hours</v>
          </cell>
          <cell r="C649">
            <v>251.68</v>
          </cell>
          <cell r="D649">
            <v>264.55</v>
          </cell>
          <cell r="E649">
            <v>278.08</v>
          </cell>
          <cell r="F649">
            <v>292.3</v>
          </cell>
          <cell r="G649">
            <v>307.25</v>
          </cell>
          <cell r="H649">
            <v>322.95999999999998</v>
          </cell>
          <cell r="I649">
            <v>18876.09</v>
          </cell>
          <cell r="J649">
            <v>24222.28</v>
          </cell>
          <cell r="K649">
            <v>40898.19</v>
          </cell>
          <cell r="L649">
            <v>52481.62</v>
          </cell>
        </row>
        <row r="650">
          <cell r="A650">
            <v>875</v>
          </cell>
          <cell r="B650" t="str">
            <v>37.5 Hours</v>
          </cell>
          <cell r="C650">
            <v>252.94</v>
          </cell>
          <cell r="D650">
            <v>265.87</v>
          </cell>
          <cell r="E650">
            <v>279.47000000000003</v>
          </cell>
          <cell r="F650">
            <v>293.76</v>
          </cell>
          <cell r="G650">
            <v>308.79000000000002</v>
          </cell>
          <cell r="H650">
            <v>324.58</v>
          </cell>
          <cell r="I650">
            <v>18970.47</v>
          </cell>
          <cell r="J650">
            <v>24343.4</v>
          </cell>
          <cell r="K650">
            <v>41102.68</v>
          </cell>
          <cell r="L650">
            <v>52744.02</v>
          </cell>
        </row>
        <row r="651">
          <cell r="A651">
            <v>876</v>
          </cell>
          <cell r="B651" t="str">
            <v>37.5 Hours</v>
          </cell>
          <cell r="C651">
            <v>254.2</v>
          </cell>
          <cell r="D651">
            <v>267.2</v>
          </cell>
          <cell r="E651">
            <v>280.87</v>
          </cell>
          <cell r="F651">
            <v>295.23</v>
          </cell>
          <cell r="G651">
            <v>310.33</v>
          </cell>
          <cell r="H651">
            <v>326.2</v>
          </cell>
          <cell r="I651">
            <v>19065.32</v>
          </cell>
          <cell r="J651">
            <v>24465.11</v>
          </cell>
          <cell r="K651">
            <v>41308.199999999997</v>
          </cell>
          <cell r="L651">
            <v>53007.75</v>
          </cell>
        </row>
        <row r="652">
          <cell r="A652">
            <v>877</v>
          </cell>
          <cell r="B652" t="str">
            <v>37.5 Hours</v>
          </cell>
          <cell r="C652">
            <v>255.48</v>
          </cell>
          <cell r="D652">
            <v>268.54000000000002</v>
          </cell>
          <cell r="E652">
            <v>282.27</v>
          </cell>
          <cell r="F652">
            <v>296.70999999999998</v>
          </cell>
          <cell r="G652">
            <v>311.88</v>
          </cell>
          <cell r="H652">
            <v>327.83</v>
          </cell>
          <cell r="I652">
            <v>19160.650000000001</v>
          </cell>
          <cell r="J652">
            <v>24587.439999999999</v>
          </cell>
          <cell r="K652">
            <v>41514.74</v>
          </cell>
          <cell r="L652">
            <v>53272.78</v>
          </cell>
        </row>
        <row r="653">
          <cell r="A653">
            <v>878</v>
          </cell>
          <cell r="B653" t="str">
            <v>37.5 Hours</v>
          </cell>
          <cell r="C653">
            <v>256.75</v>
          </cell>
          <cell r="D653">
            <v>269.88</v>
          </cell>
          <cell r="E653">
            <v>283.68</v>
          </cell>
          <cell r="F653">
            <v>298.19</v>
          </cell>
          <cell r="G653">
            <v>313.44</v>
          </cell>
          <cell r="H653">
            <v>329.47</v>
          </cell>
          <cell r="I653">
            <v>19256.45</v>
          </cell>
          <cell r="J653">
            <v>24710.38</v>
          </cell>
          <cell r="K653">
            <v>41722.31</v>
          </cell>
          <cell r="L653">
            <v>53539.15</v>
          </cell>
        </row>
        <row r="654">
          <cell r="A654">
            <v>879</v>
          </cell>
          <cell r="B654" t="str">
            <v>37.5 Hours</v>
          </cell>
          <cell r="C654">
            <v>258.04000000000002</v>
          </cell>
          <cell r="D654">
            <v>271.23</v>
          </cell>
          <cell r="E654">
            <v>285.10000000000002</v>
          </cell>
          <cell r="F654">
            <v>299.68</v>
          </cell>
          <cell r="G654">
            <v>315.01</v>
          </cell>
          <cell r="H654">
            <v>331.12</v>
          </cell>
          <cell r="I654">
            <v>19352.73</v>
          </cell>
          <cell r="J654">
            <v>24833.93</v>
          </cell>
          <cell r="K654">
            <v>41930.92</v>
          </cell>
          <cell r="L654">
            <v>53806.84</v>
          </cell>
        </row>
        <row r="655">
          <cell r="A655">
            <v>880</v>
          </cell>
          <cell r="B655" t="str">
            <v>37.5 Hours</v>
          </cell>
          <cell r="C655">
            <v>259.33</v>
          </cell>
          <cell r="D655">
            <v>272.58999999999997</v>
          </cell>
          <cell r="E655">
            <v>286.52999999999997</v>
          </cell>
          <cell r="F655">
            <v>301.18</v>
          </cell>
          <cell r="G655">
            <v>316.58</v>
          </cell>
          <cell r="H655">
            <v>332.77</v>
          </cell>
          <cell r="I655">
            <v>19449.5</v>
          </cell>
          <cell r="J655">
            <v>24958.1</v>
          </cell>
          <cell r="K655">
            <v>42140.58</v>
          </cell>
          <cell r="L655">
            <v>54075.88</v>
          </cell>
        </row>
        <row r="656">
          <cell r="A656">
            <v>881</v>
          </cell>
          <cell r="B656" t="str">
            <v>37.5 Hours</v>
          </cell>
          <cell r="C656">
            <v>260.62</v>
          </cell>
          <cell r="D656">
            <v>273.95</v>
          </cell>
          <cell r="E656">
            <v>287.95999999999998</v>
          </cell>
          <cell r="F656">
            <v>302.69</v>
          </cell>
          <cell r="G656">
            <v>318.17</v>
          </cell>
          <cell r="H656">
            <v>334.44</v>
          </cell>
          <cell r="I656">
            <v>19546.75</v>
          </cell>
          <cell r="J656">
            <v>25082.89</v>
          </cell>
          <cell r="K656">
            <v>42351.28</v>
          </cell>
          <cell r="L656">
            <v>54346.26</v>
          </cell>
        </row>
        <row r="657">
          <cell r="A657">
            <v>882</v>
          </cell>
          <cell r="B657" t="str">
            <v>37.5 Hours</v>
          </cell>
          <cell r="C657">
            <v>261.93</v>
          </cell>
          <cell r="D657">
            <v>275.32</v>
          </cell>
          <cell r="E657">
            <v>289.39999999999998</v>
          </cell>
          <cell r="F657">
            <v>304.2</v>
          </cell>
          <cell r="G657">
            <v>319.76</v>
          </cell>
          <cell r="H657">
            <v>336.11</v>
          </cell>
          <cell r="I657">
            <v>19644.48</v>
          </cell>
          <cell r="J657">
            <v>25208.3</v>
          </cell>
          <cell r="K657">
            <v>42563.040000000001</v>
          </cell>
          <cell r="L657">
            <v>54617.99</v>
          </cell>
        </row>
        <row r="658">
          <cell r="A658">
            <v>883</v>
          </cell>
          <cell r="B658" t="str">
            <v>37.5 Hours</v>
          </cell>
          <cell r="C658">
            <v>263.24</v>
          </cell>
          <cell r="D658">
            <v>276.7</v>
          </cell>
          <cell r="E658">
            <v>290.85000000000002</v>
          </cell>
          <cell r="F658">
            <v>305.72000000000003</v>
          </cell>
          <cell r="G658">
            <v>321.36</v>
          </cell>
          <cell r="H658">
            <v>337.79</v>
          </cell>
          <cell r="I658">
            <v>19742.7</v>
          </cell>
          <cell r="J658">
            <v>25334.34</v>
          </cell>
          <cell r="K658">
            <v>42775.85</v>
          </cell>
          <cell r="L658">
            <v>54891.08</v>
          </cell>
        </row>
        <row r="659">
          <cell r="A659">
            <v>884</v>
          </cell>
          <cell r="B659" t="str">
            <v>37.5 Hours</v>
          </cell>
          <cell r="C659">
            <v>264.55</v>
          </cell>
          <cell r="D659">
            <v>278.08</v>
          </cell>
          <cell r="E659">
            <v>292.3</v>
          </cell>
          <cell r="F659">
            <v>307.25</v>
          </cell>
          <cell r="G659">
            <v>322.95999999999998</v>
          </cell>
          <cell r="H659">
            <v>339.48</v>
          </cell>
          <cell r="I659">
            <v>19841.41</v>
          </cell>
          <cell r="J659">
            <v>25461.02</v>
          </cell>
          <cell r="K659">
            <v>42989.73</v>
          </cell>
          <cell r="L659">
            <v>55165.53</v>
          </cell>
        </row>
        <row r="660">
          <cell r="A660">
            <v>885</v>
          </cell>
          <cell r="B660" t="str">
            <v>37.5 Hours</v>
          </cell>
          <cell r="C660">
            <v>265.87</v>
          </cell>
          <cell r="D660">
            <v>279.47000000000003</v>
          </cell>
          <cell r="E660">
            <v>293.76</v>
          </cell>
          <cell r="F660">
            <v>308.79000000000002</v>
          </cell>
          <cell r="G660">
            <v>324.58</v>
          </cell>
          <cell r="H660">
            <v>341.18</v>
          </cell>
          <cell r="I660">
            <v>19940.62</v>
          </cell>
          <cell r="J660">
            <v>25588.32</v>
          </cell>
          <cell r="K660">
            <v>43204.68</v>
          </cell>
          <cell r="L660">
            <v>55441.36</v>
          </cell>
        </row>
        <row r="661">
          <cell r="A661">
            <v>886</v>
          </cell>
          <cell r="B661" t="str">
            <v>37.5 Hours</v>
          </cell>
          <cell r="C661">
            <v>267.2</v>
          </cell>
          <cell r="D661">
            <v>280.87</v>
          </cell>
          <cell r="E661">
            <v>295.23</v>
          </cell>
          <cell r="F661">
            <v>310.33</v>
          </cell>
          <cell r="G661">
            <v>326.2</v>
          </cell>
          <cell r="H661">
            <v>342.88</v>
          </cell>
          <cell r="I661">
            <v>20040.32</v>
          </cell>
          <cell r="J661">
            <v>25716.26</v>
          </cell>
          <cell r="K661">
            <v>43420.7</v>
          </cell>
          <cell r="L661">
            <v>55718.57</v>
          </cell>
        </row>
        <row r="662">
          <cell r="A662">
            <v>887</v>
          </cell>
          <cell r="B662" t="str">
            <v>37.5 Hours</v>
          </cell>
          <cell r="C662">
            <v>268.54000000000002</v>
          </cell>
          <cell r="D662">
            <v>282.27</v>
          </cell>
          <cell r="E662">
            <v>296.70999999999998</v>
          </cell>
          <cell r="F662">
            <v>311.88</v>
          </cell>
          <cell r="G662">
            <v>327.83</v>
          </cell>
          <cell r="H662">
            <v>344.6</v>
          </cell>
          <cell r="I662">
            <v>20140.53</v>
          </cell>
          <cell r="J662">
            <v>25844.84</v>
          </cell>
          <cell r="K662">
            <v>43637.81</v>
          </cell>
          <cell r="L662">
            <v>55997.16</v>
          </cell>
        </row>
        <row r="663">
          <cell r="A663">
            <v>888</v>
          </cell>
          <cell r="B663" t="str">
            <v>37.5 Hours</v>
          </cell>
          <cell r="C663">
            <v>269.88</v>
          </cell>
          <cell r="D663">
            <v>283.68</v>
          </cell>
          <cell r="E663">
            <v>298.19</v>
          </cell>
          <cell r="F663">
            <v>313.44</v>
          </cell>
          <cell r="G663">
            <v>329.47</v>
          </cell>
          <cell r="H663">
            <v>346.32</v>
          </cell>
          <cell r="I663">
            <v>20241.23</v>
          </cell>
          <cell r="J663">
            <v>25974.07</v>
          </cell>
          <cell r="K663">
            <v>43856</v>
          </cell>
          <cell r="L663">
            <v>56277.15</v>
          </cell>
        </row>
        <row r="664">
          <cell r="A664">
            <v>889</v>
          </cell>
          <cell r="B664" t="str">
            <v>37.5 Hours</v>
          </cell>
          <cell r="C664">
            <v>271.23</v>
          </cell>
          <cell r="D664">
            <v>285.10000000000002</v>
          </cell>
          <cell r="E664">
            <v>299.68</v>
          </cell>
          <cell r="F664">
            <v>315.01</v>
          </cell>
          <cell r="G664">
            <v>331.12</v>
          </cell>
          <cell r="H664">
            <v>348.05</v>
          </cell>
          <cell r="I664">
            <v>20342.439999999999</v>
          </cell>
          <cell r="J664">
            <v>26103.94</v>
          </cell>
          <cell r="K664">
            <v>44075.28</v>
          </cell>
          <cell r="L664">
            <v>56558.53</v>
          </cell>
        </row>
        <row r="665">
          <cell r="A665">
            <v>890</v>
          </cell>
          <cell r="B665" t="str">
            <v>37.5 Hours</v>
          </cell>
          <cell r="C665">
            <v>272.58999999999997</v>
          </cell>
          <cell r="D665">
            <v>286.52999999999997</v>
          </cell>
          <cell r="E665">
            <v>301.18</v>
          </cell>
          <cell r="F665">
            <v>316.58</v>
          </cell>
          <cell r="G665">
            <v>332.77</v>
          </cell>
          <cell r="H665">
            <v>349.79</v>
          </cell>
          <cell r="I665">
            <v>20444.150000000001</v>
          </cell>
          <cell r="J665">
            <v>26234.46</v>
          </cell>
          <cell r="K665">
            <v>44295.65</v>
          </cell>
          <cell r="L665">
            <v>56841.33</v>
          </cell>
        </row>
        <row r="666">
          <cell r="A666">
            <v>891</v>
          </cell>
          <cell r="B666" t="str">
            <v>37.5 Hours</v>
          </cell>
          <cell r="C666">
            <v>273.95</v>
          </cell>
          <cell r="D666">
            <v>287.95999999999998</v>
          </cell>
          <cell r="E666">
            <v>302.69</v>
          </cell>
          <cell r="F666">
            <v>318.17</v>
          </cell>
          <cell r="G666">
            <v>334.44</v>
          </cell>
          <cell r="H666">
            <v>351.54</v>
          </cell>
          <cell r="I666">
            <v>20546.37</v>
          </cell>
          <cell r="J666">
            <v>26365.63</v>
          </cell>
          <cell r="K666">
            <v>44517.13</v>
          </cell>
          <cell r="L666">
            <v>57125.53</v>
          </cell>
        </row>
        <row r="667">
          <cell r="A667">
            <v>892</v>
          </cell>
          <cell r="B667" t="str">
            <v>37.5 Hours</v>
          </cell>
          <cell r="C667">
            <v>275.32</v>
          </cell>
          <cell r="D667">
            <v>289.39999999999998</v>
          </cell>
          <cell r="E667">
            <v>304.2</v>
          </cell>
          <cell r="F667">
            <v>319.76</v>
          </cell>
          <cell r="G667">
            <v>336.11</v>
          </cell>
          <cell r="H667">
            <v>353.3</v>
          </cell>
          <cell r="I667">
            <v>20649.099999999999</v>
          </cell>
          <cell r="J667">
            <v>26497.46</v>
          </cell>
          <cell r="K667">
            <v>44739.72</v>
          </cell>
          <cell r="L667">
            <v>57411.16</v>
          </cell>
        </row>
        <row r="668">
          <cell r="A668">
            <v>893</v>
          </cell>
          <cell r="B668" t="str">
            <v>37.5 Hours</v>
          </cell>
          <cell r="C668">
            <v>276.7</v>
          </cell>
          <cell r="D668">
            <v>290.85000000000002</v>
          </cell>
          <cell r="E668">
            <v>305.72000000000003</v>
          </cell>
          <cell r="F668">
            <v>321.36</v>
          </cell>
          <cell r="G668">
            <v>337.79</v>
          </cell>
          <cell r="H668">
            <v>355.07</v>
          </cell>
          <cell r="I668">
            <v>20752.349999999999</v>
          </cell>
          <cell r="J668">
            <v>26629.95</v>
          </cell>
          <cell r="K668">
            <v>44963.42</v>
          </cell>
          <cell r="L668">
            <v>57698.22</v>
          </cell>
        </row>
        <row r="669">
          <cell r="A669">
            <v>894</v>
          </cell>
          <cell r="B669" t="str">
            <v>37.5 Hours</v>
          </cell>
          <cell r="C669">
            <v>278.08</v>
          </cell>
          <cell r="D669">
            <v>292.3</v>
          </cell>
          <cell r="E669">
            <v>307.25</v>
          </cell>
          <cell r="F669">
            <v>322.95999999999998</v>
          </cell>
          <cell r="G669">
            <v>339.48</v>
          </cell>
          <cell r="H669">
            <v>356.84</v>
          </cell>
          <cell r="I669">
            <v>20856.11</v>
          </cell>
          <cell r="J669">
            <v>26763.1</v>
          </cell>
          <cell r="K669">
            <v>45188.23</v>
          </cell>
          <cell r="L669">
            <v>57986.71</v>
          </cell>
        </row>
        <row r="670">
          <cell r="A670">
            <v>895</v>
          </cell>
          <cell r="B670" t="str">
            <v>37.5 Hours</v>
          </cell>
          <cell r="C670">
            <v>279.47000000000003</v>
          </cell>
          <cell r="D670">
            <v>293.76</v>
          </cell>
          <cell r="E670">
            <v>308.79000000000002</v>
          </cell>
          <cell r="F670">
            <v>324.58</v>
          </cell>
          <cell r="G670">
            <v>341.18</v>
          </cell>
          <cell r="H670">
            <v>358.63</v>
          </cell>
          <cell r="I670">
            <v>20960.39</v>
          </cell>
          <cell r="J670">
            <v>26896.91</v>
          </cell>
          <cell r="K670">
            <v>45414.17</v>
          </cell>
          <cell r="L670">
            <v>58276.639999999999</v>
          </cell>
        </row>
        <row r="671">
          <cell r="A671">
            <v>896</v>
          </cell>
          <cell r="B671" t="str">
            <v>37.5 Hours</v>
          </cell>
          <cell r="C671">
            <v>280.87</v>
          </cell>
          <cell r="D671">
            <v>295.23</v>
          </cell>
          <cell r="E671">
            <v>310.33</v>
          </cell>
          <cell r="F671">
            <v>326.2</v>
          </cell>
          <cell r="G671">
            <v>342.88</v>
          </cell>
          <cell r="H671">
            <v>360.42</v>
          </cell>
          <cell r="I671">
            <v>21065.19</v>
          </cell>
          <cell r="J671">
            <v>27031.4</v>
          </cell>
          <cell r="K671">
            <v>45641.24</v>
          </cell>
          <cell r="L671">
            <v>58568.02</v>
          </cell>
        </row>
        <row r="672">
          <cell r="A672">
            <v>897</v>
          </cell>
          <cell r="B672" t="str">
            <v>37.5 Hours</v>
          </cell>
          <cell r="C672">
            <v>282.27</v>
          </cell>
          <cell r="D672">
            <v>296.70999999999998</v>
          </cell>
          <cell r="E672">
            <v>311.88</v>
          </cell>
          <cell r="F672">
            <v>327.83</v>
          </cell>
          <cell r="G672">
            <v>344.6</v>
          </cell>
          <cell r="H672">
            <v>362.22</v>
          </cell>
          <cell r="I672">
            <v>21170.52</v>
          </cell>
          <cell r="J672">
            <v>27166.55</v>
          </cell>
          <cell r="K672">
            <v>45869.45</v>
          </cell>
          <cell r="L672">
            <v>58860.86</v>
          </cell>
        </row>
        <row r="673">
          <cell r="A673">
            <v>898</v>
          </cell>
          <cell r="B673" t="str">
            <v>37.5 Hours</v>
          </cell>
          <cell r="C673">
            <v>283.68</v>
          </cell>
          <cell r="D673">
            <v>298.19</v>
          </cell>
          <cell r="E673">
            <v>313.44</v>
          </cell>
          <cell r="F673">
            <v>329.47</v>
          </cell>
          <cell r="G673">
            <v>346.32</v>
          </cell>
          <cell r="H673">
            <v>364.03</v>
          </cell>
          <cell r="I673">
            <v>21276.37</v>
          </cell>
          <cell r="J673">
            <v>27302.39</v>
          </cell>
          <cell r="K673">
            <v>46098.8</v>
          </cell>
          <cell r="L673">
            <v>59155.17</v>
          </cell>
        </row>
        <row r="674">
          <cell r="A674">
            <v>899</v>
          </cell>
          <cell r="B674" t="str">
            <v>37.5 Hours</v>
          </cell>
          <cell r="C674">
            <v>285.10000000000002</v>
          </cell>
          <cell r="D674">
            <v>299.68</v>
          </cell>
          <cell r="E674">
            <v>315.01</v>
          </cell>
          <cell r="F674">
            <v>331.12</v>
          </cell>
          <cell r="G674">
            <v>348.05</v>
          </cell>
          <cell r="H674">
            <v>365.85</v>
          </cell>
          <cell r="I674">
            <v>21382.75</v>
          </cell>
          <cell r="J674">
            <v>27438.9</v>
          </cell>
          <cell r="K674">
            <v>46329.29</v>
          </cell>
          <cell r="L674">
            <v>59450.94</v>
          </cell>
        </row>
        <row r="675">
          <cell r="A675">
            <v>900</v>
          </cell>
          <cell r="B675" t="str">
            <v>37.5 Hours</v>
          </cell>
          <cell r="C675">
            <v>286.52999999999997</v>
          </cell>
          <cell r="D675">
            <v>301.18</v>
          </cell>
          <cell r="E675">
            <v>316.58</v>
          </cell>
          <cell r="F675">
            <v>332.77</v>
          </cell>
          <cell r="G675">
            <v>349.79</v>
          </cell>
          <cell r="H675">
            <v>367.68</v>
          </cell>
          <cell r="I675">
            <v>21489.66</v>
          </cell>
          <cell r="J675">
            <v>27576.09</v>
          </cell>
          <cell r="K675">
            <v>46560.94</v>
          </cell>
          <cell r="L675">
            <v>59748.2</v>
          </cell>
        </row>
        <row r="676">
          <cell r="A676">
            <v>901</v>
          </cell>
          <cell r="B676" t="str">
            <v>37.5 Hours</v>
          </cell>
          <cell r="C676">
            <v>287.95999999999998</v>
          </cell>
          <cell r="D676">
            <v>302.69</v>
          </cell>
          <cell r="E676">
            <v>318.17</v>
          </cell>
          <cell r="F676">
            <v>334.44</v>
          </cell>
          <cell r="G676">
            <v>351.54</v>
          </cell>
          <cell r="H676">
            <v>369.52</v>
          </cell>
          <cell r="I676">
            <v>21597.11</v>
          </cell>
          <cell r="J676">
            <v>27713.97</v>
          </cell>
          <cell r="K676">
            <v>46793.74</v>
          </cell>
          <cell r="L676">
            <v>60046.94</v>
          </cell>
        </row>
        <row r="677">
          <cell r="A677">
            <v>902</v>
          </cell>
          <cell r="B677" t="str">
            <v>37.5 Hours</v>
          </cell>
          <cell r="C677">
            <v>289.39999999999998</v>
          </cell>
          <cell r="D677">
            <v>304.2</v>
          </cell>
          <cell r="E677">
            <v>319.76</v>
          </cell>
          <cell r="F677">
            <v>336.11</v>
          </cell>
          <cell r="G677">
            <v>353.3</v>
          </cell>
          <cell r="H677">
            <v>371.37</v>
          </cell>
          <cell r="I677">
            <v>21705.1</v>
          </cell>
          <cell r="J677">
            <v>27852.54</v>
          </cell>
          <cell r="K677">
            <v>47027.71</v>
          </cell>
          <cell r="L677">
            <v>60347.17</v>
          </cell>
        </row>
        <row r="678">
          <cell r="A678">
            <v>903</v>
          </cell>
          <cell r="B678" t="str">
            <v>37.5 Hours</v>
          </cell>
          <cell r="C678">
            <v>290.85000000000002</v>
          </cell>
          <cell r="D678">
            <v>305.72000000000003</v>
          </cell>
          <cell r="E678">
            <v>321.36</v>
          </cell>
          <cell r="F678">
            <v>337.79</v>
          </cell>
          <cell r="G678">
            <v>355.07</v>
          </cell>
          <cell r="H678">
            <v>373.22</v>
          </cell>
          <cell r="I678">
            <v>21813.62</v>
          </cell>
          <cell r="J678">
            <v>27991.8</v>
          </cell>
          <cell r="K678">
            <v>47262.85</v>
          </cell>
          <cell r="L678">
            <v>60648.91</v>
          </cell>
        </row>
        <row r="679">
          <cell r="A679">
            <v>904</v>
          </cell>
          <cell r="B679" t="str">
            <v>37.5 Hours</v>
          </cell>
          <cell r="C679">
            <v>292.3</v>
          </cell>
          <cell r="D679">
            <v>307.25</v>
          </cell>
          <cell r="E679">
            <v>322.95999999999998</v>
          </cell>
          <cell r="F679">
            <v>339.48</v>
          </cell>
          <cell r="G679">
            <v>356.84</v>
          </cell>
          <cell r="H679">
            <v>375.09</v>
          </cell>
          <cell r="I679">
            <v>21922.69</v>
          </cell>
          <cell r="J679">
            <v>28131.759999999998</v>
          </cell>
          <cell r="K679">
            <v>47499.16</v>
          </cell>
          <cell r="L679">
            <v>60952.15</v>
          </cell>
        </row>
        <row r="680">
          <cell r="A680">
            <v>905</v>
          </cell>
          <cell r="B680" t="str">
            <v>37.5 Hours</v>
          </cell>
          <cell r="C680">
            <v>293.76</v>
          </cell>
          <cell r="D680">
            <v>308.79000000000002</v>
          </cell>
          <cell r="E680">
            <v>324.58</v>
          </cell>
          <cell r="F680">
            <v>341.18</v>
          </cell>
          <cell r="G680">
            <v>358.63</v>
          </cell>
          <cell r="H680">
            <v>376.97</v>
          </cell>
          <cell r="I680">
            <v>22032.3</v>
          </cell>
          <cell r="J680">
            <v>28272.42</v>
          </cell>
          <cell r="K680">
            <v>47736.66</v>
          </cell>
          <cell r="L680">
            <v>61256.92</v>
          </cell>
        </row>
        <row r="681">
          <cell r="A681">
            <v>906</v>
          </cell>
          <cell r="B681" t="str">
            <v>37.5 Hours</v>
          </cell>
          <cell r="C681">
            <v>295.23</v>
          </cell>
          <cell r="D681">
            <v>310.33</v>
          </cell>
          <cell r="E681">
            <v>326.2</v>
          </cell>
          <cell r="F681">
            <v>342.88</v>
          </cell>
          <cell r="G681">
            <v>360.42</v>
          </cell>
          <cell r="H681">
            <v>378.85</v>
          </cell>
          <cell r="I681">
            <v>22142.47</v>
          </cell>
          <cell r="J681">
            <v>28413.78</v>
          </cell>
          <cell r="K681">
            <v>47975.34</v>
          </cell>
          <cell r="L681">
            <v>61563.199999999997</v>
          </cell>
        </row>
        <row r="682">
          <cell r="A682">
            <v>907</v>
          </cell>
          <cell r="B682" t="str">
            <v>37.5 Hours</v>
          </cell>
          <cell r="C682">
            <v>296.70999999999998</v>
          </cell>
          <cell r="D682">
            <v>311.88</v>
          </cell>
          <cell r="E682">
            <v>327.83</v>
          </cell>
          <cell r="F682">
            <v>344.6</v>
          </cell>
          <cell r="G682">
            <v>362.22</v>
          </cell>
          <cell r="H682">
            <v>380.74</v>
          </cell>
          <cell r="I682">
            <v>22253.18</v>
          </cell>
          <cell r="J682">
            <v>28555.85</v>
          </cell>
          <cell r="K682">
            <v>48215.22</v>
          </cell>
          <cell r="L682">
            <v>61871.02</v>
          </cell>
        </row>
        <row r="683">
          <cell r="A683">
            <v>908</v>
          </cell>
          <cell r="B683" t="str">
            <v>37.5 Hours</v>
          </cell>
          <cell r="C683">
            <v>298.19</v>
          </cell>
          <cell r="D683">
            <v>313.44</v>
          </cell>
          <cell r="E683">
            <v>329.47</v>
          </cell>
          <cell r="F683">
            <v>346.32</v>
          </cell>
          <cell r="G683">
            <v>364.03</v>
          </cell>
          <cell r="H683">
            <v>382.65</v>
          </cell>
          <cell r="I683">
            <v>22364.44</v>
          </cell>
          <cell r="J683">
            <v>28698.63</v>
          </cell>
          <cell r="K683">
            <v>48456.3</v>
          </cell>
          <cell r="L683">
            <v>62180.37</v>
          </cell>
        </row>
        <row r="684">
          <cell r="A684">
            <v>909</v>
          </cell>
          <cell r="B684" t="str">
            <v>37.5 Hours</v>
          </cell>
          <cell r="C684">
            <v>299.68</v>
          </cell>
          <cell r="D684">
            <v>315.01</v>
          </cell>
          <cell r="E684">
            <v>331.12</v>
          </cell>
          <cell r="F684">
            <v>348.05</v>
          </cell>
          <cell r="G684">
            <v>365.85</v>
          </cell>
          <cell r="H684">
            <v>384.56</v>
          </cell>
          <cell r="I684">
            <v>22476.27</v>
          </cell>
          <cell r="J684">
            <v>28842.13</v>
          </cell>
          <cell r="K684">
            <v>48698.58</v>
          </cell>
          <cell r="L684">
            <v>62491.27</v>
          </cell>
        </row>
        <row r="685">
          <cell r="A685">
            <v>910</v>
          </cell>
          <cell r="B685" t="str">
            <v>37.5 Hours</v>
          </cell>
          <cell r="C685">
            <v>301.18</v>
          </cell>
          <cell r="D685">
            <v>316.58</v>
          </cell>
          <cell r="E685">
            <v>332.77</v>
          </cell>
          <cell r="F685">
            <v>349.79</v>
          </cell>
          <cell r="G685">
            <v>367.68</v>
          </cell>
          <cell r="H685">
            <v>386.48</v>
          </cell>
          <cell r="I685">
            <v>22588.65</v>
          </cell>
          <cell r="J685">
            <v>28986.34</v>
          </cell>
          <cell r="K685">
            <v>48942.07</v>
          </cell>
          <cell r="L685">
            <v>62803.73</v>
          </cell>
        </row>
        <row r="686">
          <cell r="A686">
            <v>911</v>
          </cell>
          <cell r="B686" t="str">
            <v>37.5 Hours</v>
          </cell>
          <cell r="C686">
            <v>302.69</v>
          </cell>
          <cell r="D686">
            <v>318.17</v>
          </cell>
          <cell r="E686">
            <v>334.44</v>
          </cell>
          <cell r="F686">
            <v>351.54</v>
          </cell>
          <cell r="G686">
            <v>369.52</v>
          </cell>
          <cell r="H686">
            <v>388.42</v>
          </cell>
          <cell r="I686">
            <v>22701.59</v>
          </cell>
          <cell r="J686">
            <v>29131.27</v>
          </cell>
          <cell r="K686">
            <v>49186.78</v>
          </cell>
          <cell r="L686">
            <v>63117.75</v>
          </cell>
        </row>
        <row r="687">
          <cell r="A687">
            <v>912</v>
          </cell>
          <cell r="B687" t="str">
            <v>37.5 Hours</v>
          </cell>
          <cell r="C687">
            <v>304.2</v>
          </cell>
          <cell r="D687">
            <v>319.76</v>
          </cell>
          <cell r="E687">
            <v>336.11</v>
          </cell>
          <cell r="F687">
            <v>353.3</v>
          </cell>
          <cell r="G687">
            <v>371.37</v>
          </cell>
          <cell r="H687">
            <v>390.36</v>
          </cell>
          <cell r="I687">
            <v>22815.1</v>
          </cell>
          <cell r="J687">
            <v>29276.92</v>
          </cell>
          <cell r="K687">
            <v>49432.72</v>
          </cell>
          <cell r="L687">
            <v>63433.34</v>
          </cell>
        </row>
        <row r="688">
          <cell r="A688">
            <v>913</v>
          </cell>
          <cell r="B688" t="str">
            <v>37.5 Hours</v>
          </cell>
          <cell r="C688">
            <v>305.72000000000003</v>
          </cell>
          <cell r="D688">
            <v>321.36</v>
          </cell>
          <cell r="E688">
            <v>337.79</v>
          </cell>
          <cell r="F688">
            <v>355.07</v>
          </cell>
          <cell r="G688">
            <v>373.22</v>
          </cell>
          <cell r="H688">
            <v>392.31</v>
          </cell>
          <cell r="I688">
            <v>22929.17</v>
          </cell>
          <cell r="J688">
            <v>29423.31</v>
          </cell>
          <cell r="K688">
            <v>49679.88</v>
          </cell>
          <cell r="L688">
            <v>63750.5</v>
          </cell>
        </row>
        <row r="689">
          <cell r="A689">
            <v>914</v>
          </cell>
          <cell r="B689" t="str">
            <v>37.5 Hours</v>
          </cell>
          <cell r="C689">
            <v>307.25</v>
          </cell>
          <cell r="D689">
            <v>322.95999999999998</v>
          </cell>
          <cell r="E689">
            <v>339.48</v>
          </cell>
          <cell r="F689">
            <v>356.84</v>
          </cell>
          <cell r="G689">
            <v>375.09</v>
          </cell>
          <cell r="H689">
            <v>394.27</v>
          </cell>
          <cell r="I689">
            <v>23043.82</v>
          </cell>
          <cell r="J689">
            <v>29570.43</v>
          </cell>
          <cell r="K689">
            <v>49928.28</v>
          </cell>
          <cell r="L689">
            <v>64069.26</v>
          </cell>
        </row>
        <row r="690">
          <cell r="A690">
            <v>915</v>
          </cell>
          <cell r="B690" t="str">
            <v>37.5 Hours</v>
          </cell>
          <cell r="C690">
            <v>308.79000000000002</v>
          </cell>
          <cell r="D690">
            <v>324.58</v>
          </cell>
          <cell r="E690">
            <v>341.18</v>
          </cell>
          <cell r="F690">
            <v>358.63</v>
          </cell>
          <cell r="G690">
            <v>376.97</v>
          </cell>
          <cell r="H690">
            <v>396.24</v>
          </cell>
          <cell r="I690">
            <v>23159.040000000001</v>
          </cell>
          <cell r="J690">
            <v>29718.28</v>
          </cell>
          <cell r="K690">
            <v>50177.919999999998</v>
          </cell>
          <cell r="L690">
            <v>64389.599999999999</v>
          </cell>
        </row>
        <row r="691">
          <cell r="A691">
            <v>916</v>
          </cell>
          <cell r="B691" t="str">
            <v>37.5 Hours</v>
          </cell>
          <cell r="C691">
            <v>310.33</v>
          </cell>
          <cell r="D691">
            <v>326.2</v>
          </cell>
          <cell r="E691">
            <v>342.88</v>
          </cell>
          <cell r="F691">
            <v>360.42</v>
          </cell>
          <cell r="G691">
            <v>378.85</v>
          </cell>
          <cell r="H691">
            <v>398.22</v>
          </cell>
          <cell r="I691">
            <v>23274.83</v>
          </cell>
          <cell r="J691">
            <v>29866.87</v>
          </cell>
          <cell r="K691">
            <v>50428.81</v>
          </cell>
          <cell r="L691">
            <v>64711.55</v>
          </cell>
        </row>
        <row r="692">
          <cell r="A692">
            <v>917</v>
          </cell>
          <cell r="B692" t="str">
            <v>37.5 Hours</v>
          </cell>
          <cell r="C692">
            <v>311.88</v>
          </cell>
          <cell r="D692">
            <v>327.83</v>
          </cell>
          <cell r="E692">
            <v>344.6</v>
          </cell>
          <cell r="F692">
            <v>362.22</v>
          </cell>
          <cell r="G692">
            <v>380.74</v>
          </cell>
          <cell r="H692">
            <v>400.22</v>
          </cell>
          <cell r="I692">
            <v>23391.21</v>
          </cell>
          <cell r="J692">
            <v>30016.2</v>
          </cell>
          <cell r="K692">
            <v>50680.95</v>
          </cell>
          <cell r="L692">
            <v>65035.11</v>
          </cell>
        </row>
        <row r="693">
          <cell r="A693">
            <v>918</v>
          </cell>
          <cell r="B693" t="str">
            <v>37.5 Hours</v>
          </cell>
          <cell r="C693">
            <v>313.44</v>
          </cell>
          <cell r="D693">
            <v>329.47</v>
          </cell>
          <cell r="E693">
            <v>346.32</v>
          </cell>
          <cell r="F693">
            <v>364.03</v>
          </cell>
          <cell r="G693">
            <v>382.65</v>
          </cell>
          <cell r="H693">
            <v>402.22</v>
          </cell>
          <cell r="I693">
            <v>23508.17</v>
          </cell>
          <cell r="J693">
            <v>30166.28</v>
          </cell>
          <cell r="K693">
            <v>50934.36</v>
          </cell>
          <cell r="L693">
            <v>65360.28</v>
          </cell>
        </row>
        <row r="694">
          <cell r="A694">
            <v>919</v>
          </cell>
          <cell r="B694" t="str">
            <v>37.5 Hours</v>
          </cell>
          <cell r="C694">
            <v>315.01</v>
          </cell>
          <cell r="D694">
            <v>331.12</v>
          </cell>
          <cell r="E694">
            <v>348.05</v>
          </cell>
          <cell r="F694">
            <v>365.85</v>
          </cell>
          <cell r="G694">
            <v>384.56</v>
          </cell>
          <cell r="H694">
            <v>404.23</v>
          </cell>
          <cell r="I694">
            <v>23625.71</v>
          </cell>
          <cell r="J694">
            <v>30317.119999999999</v>
          </cell>
          <cell r="K694">
            <v>51189.03</v>
          </cell>
          <cell r="L694">
            <v>65687.08</v>
          </cell>
        </row>
        <row r="695">
          <cell r="A695">
            <v>920</v>
          </cell>
          <cell r="B695" t="str">
            <v>37.5 Hours</v>
          </cell>
          <cell r="C695">
            <v>316.58</v>
          </cell>
          <cell r="D695">
            <v>332.77</v>
          </cell>
          <cell r="E695">
            <v>349.79</v>
          </cell>
          <cell r="F695">
            <v>367.68</v>
          </cell>
          <cell r="G695">
            <v>386.48</v>
          </cell>
          <cell r="H695">
            <v>406.25</v>
          </cell>
          <cell r="I695">
            <v>23743.83</v>
          </cell>
          <cell r="J695">
            <v>30468.7</v>
          </cell>
          <cell r="K695">
            <v>51444.97</v>
          </cell>
          <cell r="L695">
            <v>66015.520000000004</v>
          </cell>
        </row>
        <row r="696">
          <cell r="A696">
            <v>921</v>
          </cell>
          <cell r="B696" t="str">
            <v>37.5 Hours</v>
          </cell>
          <cell r="C696">
            <v>318.17</v>
          </cell>
          <cell r="D696">
            <v>334.44</v>
          </cell>
          <cell r="E696">
            <v>351.54</v>
          </cell>
          <cell r="F696">
            <v>369.52</v>
          </cell>
          <cell r="G696">
            <v>388.42</v>
          </cell>
          <cell r="H696">
            <v>408.28</v>
          </cell>
          <cell r="I696">
            <v>23862.55</v>
          </cell>
          <cell r="J696">
            <v>30621.040000000001</v>
          </cell>
          <cell r="K696">
            <v>51702.2</v>
          </cell>
          <cell r="L696">
            <v>66345.600000000006</v>
          </cell>
        </row>
        <row r="697">
          <cell r="A697">
            <v>922</v>
          </cell>
          <cell r="B697" t="str">
            <v>37.5 Hours</v>
          </cell>
          <cell r="C697">
            <v>319.76</v>
          </cell>
          <cell r="D697">
            <v>336.11</v>
          </cell>
          <cell r="E697">
            <v>353.3</v>
          </cell>
          <cell r="F697">
            <v>371.37</v>
          </cell>
          <cell r="G697">
            <v>390.36</v>
          </cell>
          <cell r="H697">
            <v>410.32</v>
          </cell>
          <cell r="I697">
            <v>23981.87</v>
          </cell>
          <cell r="J697">
            <v>30774.15</v>
          </cell>
          <cell r="K697">
            <v>51960.71</v>
          </cell>
          <cell r="L697">
            <v>66677.33</v>
          </cell>
        </row>
        <row r="698">
          <cell r="A698">
            <v>923</v>
          </cell>
          <cell r="B698" t="str">
            <v>37.5 Hours</v>
          </cell>
          <cell r="C698">
            <v>321.36</v>
          </cell>
          <cell r="D698">
            <v>337.79</v>
          </cell>
          <cell r="E698">
            <v>355.07</v>
          </cell>
          <cell r="F698">
            <v>373.22</v>
          </cell>
          <cell r="G698">
            <v>392.31</v>
          </cell>
          <cell r="H698">
            <v>412.37</v>
          </cell>
          <cell r="I698">
            <v>24101.78</v>
          </cell>
          <cell r="J698">
            <v>30928.02</v>
          </cell>
          <cell r="K698">
            <v>52220.51</v>
          </cell>
          <cell r="L698">
            <v>67010.710000000006</v>
          </cell>
        </row>
        <row r="699">
          <cell r="A699">
            <v>924</v>
          </cell>
          <cell r="B699" t="str">
            <v>37.5 Hours</v>
          </cell>
          <cell r="C699">
            <v>322.95999999999998</v>
          </cell>
          <cell r="D699">
            <v>339.48</v>
          </cell>
          <cell r="E699">
            <v>356.84</v>
          </cell>
          <cell r="F699">
            <v>375.09</v>
          </cell>
          <cell r="G699">
            <v>394.27</v>
          </cell>
          <cell r="H699">
            <v>414.44</v>
          </cell>
          <cell r="I699">
            <v>24222.28</v>
          </cell>
          <cell r="J699">
            <v>31082.66</v>
          </cell>
          <cell r="K699">
            <v>52481.62</v>
          </cell>
          <cell r="L699">
            <v>67345.77</v>
          </cell>
        </row>
        <row r="700">
          <cell r="A700">
            <v>925</v>
          </cell>
          <cell r="B700" t="str">
            <v>37.5 Hours</v>
          </cell>
          <cell r="C700">
            <v>324.58</v>
          </cell>
          <cell r="D700">
            <v>341.18</v>
          </cell>
          <cell r="E700">
            <v>358.63</v>
          </cell>
          <cell r="F700">
            <v>376.97</v>
          </cell>
          <cell r="G700">
            <v>396.24</v>
          </cell>
          <cell r="H700">
            <v>416.51</v>
          </cell>
          <cell r="I700">
            <v>24343.4</v>
          </cell>
          <cell r="J700">
            <v>31238.07</v>
          </cell>
          <cell r="K700">
            <v>52744.02</v>
          </cell>
          <cell r="L700">
            <v>67682.490000000005</v>
          </cell>
        </row>
        <row r="701">
          <cell r="A701">
            <v>926</v>
          </cell>
          <cell r="B701" t="str">
            <v>37.5 Hours</v>
          </cell>
          <cell r="C701">
            <v>326.2</v>
          </cell>
          <cell r="D701">
            <v>342.88</v>
          </cell>
          <cell r="E701">
            <v>360.42</v>
          </cell>
          <cell r="F701">
            <v>378.85</v>
          </cell>
          <cell r="G701">
            <v>398.22</v>
          </cell>
          <cell r="H701">
            <v>418.59</v>
          </cell>
          <cell r="I701">
            <v>24465.11</v>
          </cell>
          <cell r="J701">
            <v>31394.26</v>
          </cell>
          <cell r="K701">
            <v>53007.75</v>
          </cell>
          <cell r="L701">
            <v>68020.91</v>
          </cell>
        </row>
        <row r="702">
          <cell r="A702">
            <v>927</v>
          </cell>
          <cell r="B702" t="str">
            <v>37.5 Hours</v>
          </cell>
          <cell r="C702">
            <v>327.83</v>
          </cell>
          <cell r="D702">
            <v>344.6</v>
          </cell>
          <cell r="E702">
            <v>362.22</v>
          </cell>
          <cell r="F702">
            <v>380.74</v>
          </cell>
          <cell r="G702">
            <v>400.22</v>
          </cell>
          <cell r="H702">
            <v>420.68</v>
          </cell>
          <cell r="I702">
            <v>24587.439999999999</v>
          </cell>
          <cell r="J702">
            <v>31551.24</v>
          </cell>
          <cell r="K702">
            <v>53272.78</v>
          </cell>
          <cell r="L702">
            <v>68361.009999999995</v>
          </cell>
        </row>
        <row r="703">
          <cell r="A703">
            <v>928</v>
          </cell>
          <cell r="B703" t="str">
            <v>37.5 Hours</v>
          </cell>
          <cell r="C703">
            <v>329.47</v>
          </cell>
          <cell r="D703">
            <v>346.32</v>
          </cell>
          <cell r="E703">
            <v>364.03</v>
          </cell>
          <cell r="F703">
            <v>382.65</v>
          </cell>
          <cell r="G703">
            <v>402.22</v>
          </cell>
          <cell r="H703">
            <v>422.79</v>
          </cell>
          <cell r="I703">
            <v>24710.38</v>
          </cell>
          <cell r="J703">
            <v>31708.99</v>
          </cell>
          <cell r="K703">
            <v>53539.15</v>
          </cell>
          <cell r="L703">
            <v>68702.820000000007</v>
          </cell>
        </row>
        <row r="704">
          <cell r="A704">
            <v>929</v>
          </cell>
          <cell r="B704" t="str">
            <v>37.5 Hours</v>
          </cell>
          <cell r="C704">
            <v>331.12</v>
          </cell>
          <cell r="D704">
            <v>348.05</v>
          </cell>
          <cell r="E704">
            <v>365.85</v>
          </cell>
          <cell r="F704">
            <v>384.56</v>
          </cell>
          <cell r="G704">
            <v>404.23</v>
          </cell>
          <cell r="H704">
            <v>424.9</v>
          </cell>
          <cell r="I704">
            <v>24833.93</v>
          </cell>
          <cell r="J704">
            <v>31867.54</v>
          </cell>
          <cell r="K704">
            <v>53806.84</v>
          </cell>
          <cell r="L704">
            <v>69046.33</v>
          </cell>
        </row>
        <row r="705">
          <cell r="A705">
            <v>930</v>
          </cell>
          <cell r="B705" t="str">
            <v>37.5 Hours</v>
          </cell>
          <cell r="C705">
            <v>332.77</v>
          </cell>
          <cell r="D705">
            <v>349.79</v>
          </cell>
          <cell r="E705">
            <v>367.68</v>
          </cell>
          <cell r="F705">
            <v>386.48</v>
          </cell>
          <cell r="G705">
            <v>406.25</v>
          </cell>
          <cell r="H705">
            <v>427.02</v>
          </cell>
          <cell r="I705">
            <v>24958.1</v>
          </cell>
          <cell r="J705">
            <v>32026.87</v>
          </cell>
          <cell r="K705">
            <v>54075.88</v>
          </cell>
          <cell r="L705">
            <v>69391.56</v>
          </cell>
        </row>
        <row r="706">
          <cell r="A706">
            <v>931</v>
          </cell>
          <cell r="B706" t="str">
            <v>37.5 Hours</v>
          </cell>
          <cell r="C706">
            <v>334.44</v>
          </cell>
          <cell r="D706">
            <v>351.54</v>
          </cell>
          <cell r="E706">
            <v>369.52</v>
          </cell>
          <cell r="F706">
            <v>388.42</v>
          </cell>
          <cell r="G706">
            <v>408.28</v>
          </cell>
          <cell r="H706">
            <v>429.16</v>
          </cell>
          <cell r="I706">
            <v>25082.89</v>
          </cell>
          <cell r="J706">
            <v>32187.01</v>
          </cell>
          <cell r="K706">
            <v>54346.26</v>
          </cell>
          <cell r="L706">
            <v>69738.52</v>
          </cell>
        </row>
        <row r="707">
          <cell r="A707">
            <v>932</v>
          </cell>
          <cell r="B707" t="str">
            <v>37.5 Hours</v>
          </cell>
          <cell r="C707">
            <v>336.11</v>
          </cell>
          <cell r="D707">
            <v>353.3</v>
          </cell>
          <cell r="E707">
            <v>371.37</v>
          </cell>
          <cell r="F707">
            <v>390.36</v>
          </cell>
          <cell r="G707">
            <v>410.32</v>
          </cell>
          <cell r="H707">
            <v>431.31</v>
          </cell>
          <cell r="I707">
            <v>25208.3</v>
          </cell>
          <cell r="J707">
            <v>32347.94</v>
          </cell>
          <cell r="K707">
            <v>54617.99</v>
          </cell>
          <cell r="L707">
            <v>70087.210000000006</v>
          </cell>
        </row>
        <row r="708">
          <cell r="A708">
            <v>933</v>
          </cell>
          <cell r="B708" t="str">
            <v>37.5 Hours</v>
          </cell>
          <cell r="C708">
            <v>337.79</v>
          </cell>
          <cell r="D708">
            <v>355.07</v>
          </cell>
          <cell r="E708">
            <v>373.22</v>
          </cell>
          <cell r="F708">
            <v>392.31</v>
          </cell>
          <cell r="G708">
            <v>412.37</v>
          </cell>
          <cell r="H708">
            <v>433.46</v>
          </cell>
          <cell r="I708">
            <v>25334.34</v>
          </cell>
          <cell r="J708">
            <v>32509.68</v>
          </cell>
          <cell r="K708">
            <v>54891.08</v>
          </cell>
          <cell r="L708">
            <v>70437.649999999994</v>
          </cell>
        </row>
        <row r="709">
          <cell r="A709">
            <v>934</v>
          </cell>
          <cell r="B709" t="str">
            <v>37.5 Hours</v>
          </cell>
          <cell r="C709">
            <v>339.48</v>
          </cell>
          <cell r="D709">
            <v>356.84</v>
          </cell>
          <cell r="E709">
            <v>375.09</v>
          </cell>
          <cell r="F709">
            <v>394.27</v>
          </cell>
          <cell r="G709">
            <v>414.44</v>
          </cell>
          <cell r="H709">
            <v>435.63</v>
          </cell>
          <cell r="I709">
            <v>25461.02</v>
          </cell>
          <cell r="J709">
            <v>32672.23</v>
          </cell>
          <cell r="K709">
            <v>55165.53</v>
          </cell>
          <cell r="L709">
            <v>70789.84</v>
          </cell>
        </row>
        <row r="710">
          <cell r="A710">
            <v>935</v>
          </cell>
          <cell r="B710" t="str">
            <v>37.5 Hours</v>
          </cell>
          <cell r="C710">
            <v>341.18</v>
          </cell>
          <cell r="D710">
            <v>358.63</v>
          </cell>
          <cell r="E710">
            <v>376.97</v>
          </cell>
          <cell r="F710">
            <v>396.24</v>
          </cell>
          <cell r="G710">
            <v>416.51</v>
          </cell>
          <cell r="H710">
            <v>437.81</v>
          </cell>
          <cell r="I710">
            <v>25588.32</v>
          </cell>
          <cell r="J710">
            <v>32835.589999999997</v>
          </cell>
          <cell r="K710">
            <v>55441.36</v>
          </cell>
          <cell r="L710">
            <v>71143.789999999994</v>
          </cell>
        </row>
        <row r="711">
          <cell r="A711">
            <v>936</v>
          </cell>
          <cell r="B711" t="str">
            <v>37.5 Hours</v>
          </cell>
          <cell r="C711">
            <v>342.88</v>
          </cell>
          <cell r="D711">
            <v>360.42</v>
          </cell>
          <cell r="E711">
            <v>378.85</v>
          </cell>
          <cell r="F711">
            <v>398.22</v>
          </cell>
          <cell r="G711">
            <v>418.59</v>
          </cell>
          <cell r="H711">
            <v>440</v>
          </cell>
          <cell r="I711">
            <v>25716.26</v>
          </cell>
          <cell r="J711">
            <v>32999.769999999997</v>
          </cell>
          <cell r="K711">
            <v>55718.57</v>
          </cell>
          <cell r="L711">
            <v>71499.509999999995</v>
          </cell>
        </row>
        <row r="712">
          <cell r="A712">
            <v>937</v>
          </cell>
          <cell r="B712" t="str">
            <v>37.5 Hours</v>
          </cell>
          <cell r="C712">
            <v>344.6</v>
          </cell>
          <cell r="D712">
            <v>362.22</v>
          </cell>
          <cell r="E712">
            <v>380.74</v>
          </cell>
          <cell r="F712">
            <v>400.22</v>
          </cell>
          <cell r="G712">
            <v>420.68</v>
          </cell>
          <cell r="H712">
            <v>442.2</v>
          </cell>
          <cell r="I712">
            <v>25844.84</v>
          </cell>
          <cell r="J712">
            <v>33164.769999999997</v>
          </cell>
          <cell r="K712">
            <v>55997.16</v>
          </cell>
          <cell r="L712">
            <v>71857</v>
          </cell>
        </row>
        <row r="713">
          <cell r="A713">
            <v>938</v>
          </cell>
          <cell r="B713" t="str">
            <v>37.5 Hours</v>
          </cell>
          <cell r="C713">
            <v>346.32</v>
          </cell>
          <cell r="D713">
            <v>364.03</v>
          </cell>
          <cell r="E713">
            <v>382.65</v>
          </cell>
          <cell r="F713">
            <v>402.22</v>
          </cell>
          <cell r="G713">
            <v>422.79</v>
          </cell>
          <cell r="H713">
            <v>444.41</v>
          </cell>
          <cell r="I713">
            <v>25974.07</v>
          </cell>
          <cell r="J713">
            <v>33330.589999999997</v>
          </cell>
          <cell r="K713">
            <v>56277.15</v>
          </cell>
          <cell r="L713">
            <v>72216.289999999994</v>
          </cell>
        </row>
        <row r="714">
          <cell r="A714">
            <v>939</v>
          </cell>
          <cell r="B714" t="str">
            <v>37.5 Hours</v>
          </cell>
          <cell r="C714">
            <v>348.05</v>
          </cell>
          <cell r="D714">
            <v>365.85</v>
          </cell>
          <cell r="E714">
            <v>384.56</v>
          </cell>
          <cell r="F714">
            <v>404.23</v>
          </cell>
          <cell r="G714">
            <v>424.9</v>
          </cell>
          <cell r="H714">
            <v>446.63</v>
          </cell>
          <cell r="I714">
            <v>26103.94</v>
          </cell>
          <cell r="J714">
            <v>33497.25</v>
          </cell>
          <cell r="K714">
            <v>56558.53</v>
          </cell>
          <cell r="L714">
            <v>72577.37</v>
          </cell>
        </row>
        <row r="715">
          <cell r="A715">
            <v>940</v>
          </cell>
          <cell r="B715" t="str">
            <v>37.5 Hours</v>
          </cell>
          <cell r="C715">
            <v>349.79</v>
          </cell>
          <cell r="D715">
            <v>367.68</v>
          </cell>
          <cell r="E715">
            <v>386.48</v>
          </cell>
          <cell r="F715">
            <v>406.25</v>
          </cell>
          <cell r="G715">
            <v>427.02</v>
          </cell>
          <cell r="H715">
            <v>448.86</v>
          </cell>
          <cell r="I715">
            <v>26234.46</v>
          </cell>
          <cell r="J715">
            <v>33664.730000000003</v>
          </cell>
          <cell r="K715">
            <v>56841.33</v>
          </cell>
          <cell r="L715">
            <v>72940.259999999995</v>
          </cell>
        </row>
        <row r="716">
          <cell r="A716">
            <v>941</v>
          </cell>
          <cell r="B716" t="str">
            <v>37.5 Hours</v>
          </cell>
          <cell r="C716">
            <v>351.54</v>
          </cell>
          <cell r="D716">
            <v>369.52</v>
          </cell>
          <cell r="E716">
            <v>388.42</v>
          </cell>
          <cell r="F716">
            <v>408.28</v>
          </cell>
          <cell r="G716">
            <v>429.16</v>
          </cell>
          <cell r="H716">
            <v>451.11</v>
          </cell>
          <cell r="I716">
            <v>26365.63</v>
          </cell>
          <cell r="J716">
            <v>33833.06</v>
          </cell>
          <cell r="K716">
            <v>57125.53</v>
          </cell>
          <cell r="L716">
            <v>73304.960000000006</v>
          </cell>
        </row>
        <row r="717">
          <cell r="A717">
            <v>942</v>
          </cell>
          <cell r="B717" t="str">
            <v>37.5 Hours</v>
          </cell>
          <cell r="C717">
            <v>353.3</v>
          </cell>
          <cell r="D717">
            <v>371.37</v>
          </cell>
          <cell r="E717">
            <v>390.36</v>
          </cell>
          <cell r="F717">
            <v>410.32</v>
          </cell>
          <cell r="G717">
            <v>431.31</v>
          </cell>
          <cell r="H717">
            <v>453.36</v>
          </cell>
          <cell r="I717">
            <v>26497.46</v>
          </cell>
          <cell r="J717">
            <v>34002.22</v>
          </cell>
          <cell r="K717">
            <v>57411.16</v>
          </cell>
          <cell r="L717">
            <v>73671.48</v>
          </cell>
        </row>
        <row r="718">
          <cell r="A718">
            <v>943</v>
          </cell>
          <cell r="B718" t="str">
            <v>37.5 Hours</v>
          </cell>
          <cell r="C718">
            <v>355.07</v>
          </cell>
          <cell r="D718">
            <v>373.22</v>
          </cell>
          <cell r="E718">
            <v>392.31</v>
          </cell>
          <cell r="F718">
            <v>412.37</v>
          </cell>
          <cell r="G718">
            <v>433.46</v>
          </cell>
          <cell r="H718">
            <v>455.63</v>
          </cell>
          <cell r="I718">
            <v>26629.95</v>
          </cell>
          <cell r="J718">
            <v>34172.230000000003</v>
          </cell>
          <cell r="K718">
            <v>57698.22</v>
          </cell>
          <cell r="L718">
            <v>74039.839999999997</v>
          </cell>
        </row>
        <row r="719">
          <cell r="A719">
            <v>944</v>
          </cell>
          <cell r="B719" t="str">
            <v>37.5 Hours</v>
          </cell>
          <cell r="C719">
            <v>356.84</v>
          </cell>
          <cell r="D719">
            <v>375.09</v>
          </cell>
          <cell r="E719">
            <v>394.27</v>
          </cell>
          <cell r="F719">
            <v>414.44</v>
          </cell>
          <cell r="G719">
            <v>435.63</v>
          </cell>
          <cell r="H719">
            <v>457.91</v>
          </cell>
          <cell r="I719">
            <v>26763.1</v>
          </cell>
          <cell r="J719">
            <v>34343.089999999997</v>
          </cell>
          <cell r="K719">
            <v>57986.71</v>
          </cell>
          <cell r="L719">
            <v>74410.039999999994</v>
          </cell>
        </row>
        <row r="720">
          <cell r="A720">
            <v>945</v>
          </cell>
          <cell r="B720" t="str">
            <v>37.5 Hours</v>
          </cell>
          <cell r="C720">
            <v>358.63</v>
          </cell>
          <cell r="D720">
            <v>376.97</v>
          </cell>
          <cell r="E720">
            <v>396.24</v>
          </cell>
          <cell r="F720">
            <v>416.51</v>
          </cell>
          <cell r="G720">
            <v>437.81</v>
          </cell>
          <cell r="H720">
            <v>460.2</v>
          </cell>
          <cell r="I720">
            <v>26896.91</v>
          </cell>
          <cell r="J720">
            <v>34514.81</v>
          </cell>
          <cell r="K720">
            <v>58276.639999999999</v>
          </cell>
          <cell r="L720">
            <v>74782.09</v>
          </cell>
        </row>
        <row r="721">
          <cell r="A721">
            <v>946</v>
          </cell>
          <cell r="B721" t="str">
            <v>37.5 Hours</v>
          </cell>
          <cell r="C721">
            <v>360.42</v>
          </cell>
          <cell r="D721">
            <v>378.85</v>
          </cell>
          <cell r="E721">
            <v>398.22</v>
          </cell>
          <cell r="F721">
            <v>418.59</v>
          </cell>
          <cell r="G721">
            <v>440</v>
          </cell>
          <cell r="H721">
            <v>462.5</v>
          </cell>
          <cell r="I721">
            <v>27031.4</v>
          </cell>
          <cell r="J721">
            <v>34687.379999999997</v>
          </cell>
          <cell r="K721">
            <v>58568.02</v>
          </cell>
          <cell r="L721">
            <v>75156</v>
          </cell>
        </row>
        <row r="722">
          <cell r="A722">
            <v>947</v>
          </cell>
          <cell r="B722" t="str">
            <v>37.5 Hours</v>
          </cell>
          <cell r="C722">
            <v>362.22</v>
          </cell>
          <cell r="D722">
            <v>380.74</v>
          </cell>
          <cell r="E722">
            <v>400.22</v>
          </cell>
          <cell r="F722">
            <v>420.68</v>
          </cell>
          <cell r="G722">
            <v>442.2</v>
          </cell>
          <cell r="H722">
            <v>464.81</v>
          </cell>
          <cell r="I722">
            <v>27166.55</v>
          </cell>
          <cell r="J722">
            <v>34860.82</v>
          </cell>
          <cell r="K722">
            <v>58860.86</v>
          </cell>
          <cell r="L722">
            <v>75531.78</v>
          </cell>
        </row>
        <row r="723">
          <cell r="A723">
            <v>948</v>
          </cell>
          <cell r="B723" t="str">
            <v>37.5 Hours</v>
          </cell>
          <cell r="C723">
            <v>364.03</v>
          </cell>
          <cell r="D723">
            <v>382.65</v>
          </cell>
          <cell r="E723">
            <v>402.22</v>
          </cell>
          <cell r="F723">
            <v>422.79</v>
          </cell>
          <cell r="G723">
            <v>444.41</v>
          </cell>
          <cell r="H723">
            <v>467.14</v>
          </cell>
          <cell r="I723">
            <v>27302.39</v>
          </cell>
          <cell r="J723">
            <v>35035.129999999997</v>
          </cell>
          <cell r="K723">
            <v>59155.17</v>
          </cell>
          <cell r="L723">
            <v>75909.440000000002</v>
          </cell>
        </row>
        <row r="724">
          <cell r="A724">
            <v>949</v>
          </cell>
          <cell r="B724" t="str">
            <v>37.5 Hours</v>
          </cell>
          <cell r="C724">
            <v>365.85</v>
          </cell>
          <cell r="D724">
            <v>384.56</v>
          </cell>
          <cell r="E724">
            <v>404.23</v>
          </cell>
          <cell r="F724">
            <v>424.9</v>
          </cell>
          <cell r="G724">
            <v>446.63</v>
          </cell>
          <cell r="H724">
            <v>469.47</v>
          </cell>
          <cell r="I724">
            <v>27438.9</v>
          </cell>
          <cell r="J724">
            <v>35210.300000000003</v>
          </cell>
          <cell r="K724">
            <v>59450.94</v>
          </cell>
          <cell r="L724">
            <v>76288.990000000005</v>
          </cell>
        </row>
        <row r="725">
          <cell r="A725">
            <v>950</v>
          </cell>
          <cell r="B725" t="str">
            <v>37.5 Hours</v>
          </cell>
          <cell r="C725">
            <v>367.68</v>
          </cell>
          <cell r="D725">
            <v>386.48</v>
          </cell>
          <cell r="E725">
            <v>406.25</v>
          </cell>
          <cell r="F725">
            <v>427.02</v>
          </cell>
          <cell r="G725">
            <v>448.86</v>
          </cell>
          <cell r="H725">
            <v>471.82</v>
          </cell>
          <cell r="I725">
            <v>27576.09</v>
          </cell>
          <cell r="J725">
            <v>35386.35</v>
          </cell>
          <cell r="K725">
            <v>59748.2</v>
          </cell>
          <cell r="L725">
            <v>76670.429999999993</v>
          </cell>
        </row>
        <row r="726">
          <cell r="A726">
            <v>951</v>
          </cell>
          <cell r="B726" t="str">
            <v>37.5 Hours</v>
          </cell>
          <cell r="C726">
            <v>369.52</v>
          </cell>
          <cell r="D726">
            <v>388.42</v>
          </cell>
          <cell r="E726">
            <v>408.28</v>
          </cell>
          <cell r="F726">
            <v>429.16</v>
          </cell>
          <cell r="G726">
            <v>451.11</v>
          </cell>
          <cell r="H726">
            <v>474.18</v>
          </cell>
          <cell r="I726">
            <v>27713.97</v>
          </cell>
          <cell r="J726">
            <v>35563.279999999999</v>
          </cell>
          <cell r="K726">
            <v>60046.94</v>
          </cell>
          <cell r="L726">
            <v>77053.78</v>
          </cell>
        </row>
        <row r="727">
          <cell r="A727">
            <v>952</v>
          </cell>
          <cell r="B727" t="str">
            <v>37.5 Hours</v>
          </cell>
          <cell r="C727">
            <v>371.37</v>
          </cell>
          <cell r="D727">
            <v>390.36</v>
          </cell>
          <cell r="E727">
            <v>410.32</v>
          </cell>
          <cell r="F727">
            <v>431.31</v>
          </cell>
          <cell r="G727">
            <v>453.36</v>
          </cell>
          <cell r="H727">
            <v>476.55</v>
          </cell>
          <cell r="I727">
            <v>27852.54</v>
          </cell>
          <cell r="J727">
            <v>35741.1</v>
          </cell>
          <cell r="K727">
            <v>60347.17</v>
          </cell>
          <cell r="L727">
            <v>77439.05</v>
          </cell>
        </row>
        <row r="728">
          <cell r="A728">
            <v>953</v>
          </cell>
          <cell r="B728" t="str">
            <v>37.5 Hours</v>
          </cell>
          <cell r="C728">
            <v>373.22</v>
          </cell>
          <cell r="D728">
            <v>392.31</v>
          </cell>
          <cell r="E728">
            <v>412.37</v>
          </cell>
          <cell r="F728">
            <v>433.46</v>
          </cell>
          <cell r="G728">
            <v>455.63</v>
          </cell>
          <cell r="H728">
            <v>478.93</v>
          </cell>
          <cell r="I728">
            <v>27991.8</v>
          </cell>
          <cell r="J728">
            <v>35919.81</v>
          </cell>
          <cell r="K728">
            <v>60648.91</v>
          </cell>
          <cell r="L728">
            <v>77826.25</v>
          </cell>
        </row>
        <row r="729">
          <cell r="A729">
            <v>954</v>
          </cell>
          <cell r="B729" t="str">
            <v>37.5 Hours</v>
          </cell>
          <cell r="C729">
            <v>375.09</v>
          </cell>
          <cell r="D729">
            <v>394.27</v>
          </cell>
          <cell r="E729">
            <v>414.44</v>
          </cell>
          <cell r="F729">
            <v>435.63</v>
          </cell>
          <cell r="G729">
            <v>457.91</v>
          </cell>
          <cell r="H729">
            <v>481.33</v>
          </cell>
          <cell r="I729">
            <v>28131.759999999998</v>
          </cell>
          <cell r="J729">
            <v>36099.410000000003</v>
          </cell>
          <cell r="K729">
            <v>60952.15</v>
          </cell>
          <cell r="L729">
            <v>78215.38</v>
          </cell>
        </row>
        <row r="730">
          <cell r="A730">
            <v>955</v>
          </cell>
          <cell r="B730" t="str">
            <v>37.5 Hours</v>
          </cell>
          <cell r="C730">
            <v>376.97</v>
          </cell>
          <cell r="D730">
            <v>396.24</v>
          </cell>
          <cell r="E730">
            <v>416.51</v>
          </cell>
          <cell r="F730">
            <v>437.81</v>
          </cell>
          <cell r="G730">
            <v>460.2</v>
          </cell>
          <cell r="H730">
            <v>483.73</v>
          </cell>
          <cell r="I730">
            <v>28272.42</v>
          </cell>
          <cell r="J730">
            <v>36279.9</v>
          </cell>
          <cell r="K730">
            <v>61256.92</v>
          </cell>
          <cell r="L730">
            <v>78606.45</v>
          </cell>
        </row>
        <row r="731">
          <cell r="A731">
            <v>956</v>
          </cell>
          <cell r="B731" t="str">
            <v>37.5 Hours</v>
          </cell>
          <cell r="C731">
            <v>378.85</v>
          </cell>
          <cell r="D731">
            <v>398.22</v>
          </cell>
          <cell r="E731">
            <v>418.59</v>
          </cell>
          <cell r="F731">
            <v>440</v>
          </cell>
          <cell r="G731">
            <v>462.5</v>
          </cell>
          <cell r="H731">
            <v>486.15</v>
          </cell>
          <cell r="I731">
            <v>28413.78</v>
          </cell>
          <cell r="J731">
            <v>36461.300000000003</v>
          </cell>
          <cell r="K731">
            <v>61563.199999999997</v>
          </cell>
          <cell r="L731">
            <v>78999.490000000005</v>
          </cell>
        </row>
        <row r="732">
          <cell r="A732">
            <v>957</v>
          </cell>
          <cell r="B732" t="str">
            <v>37.5 Hours</v>
          </cell>
          <cell r="C732">
            <v>380.74</v>
          </cell>
          <cell r="D732">
            <v>400.22</v>
          </cell>
          <cell r="E732">
            <v>420.68</v>
          </cell>
          <cell r="F732">
            <v>442.2</v>
          </cell>
          <cell r="G732">
            <v>464.81</v>
          </cell>
          <cell r="H732">
            <v>488.58</v>
          </cell>
          <cell r="I732">
            <v>28555.85</v>
          </cell>
          <cell r="J732">
            <v>36643.61</v>
          </cell>
          <cell r="K732">
            <v>61871.02</v>
          </cell>
          <cell r="L732">
            <v>79394.48</v>
          </cell>
        </row>
        <row r="733">
          <cell r="A733">
            <v>958</v>
          </cell>
          <cell r="B733" t="str">
            <v>37.5 Hours</v>
          </cell>
          <cell r="C733">
            <v>382.65</v>
          </cell>
          <cell r="D733">
            <v>402.22</v>
          </cell>
          <cell r="E733">
            <v>422.79</v>
          </cell>
          <cell r="F733">
            <v>444.41</v>
          </cell>
          <cell r="G733">
            <v>467.14</v>
          </cell>
          <cell r="H733">
            <v>491.02</v>
          </cell>
          <cell r="I733">
            <v>28698.63</v>
          </cell>
          <cell r="J733">
            <v>36826.83</v>
          </cell>
          <cell r="K733">
            <v>62180.37</v>
          </cell>
          <cell r="L733">
            <v>79791.460000000006</v>
          </cell>
        </row>
        <row r="734">
          <cell r="A734">
            <v>959</v>
          </cell>
          <cell r="B734" t="str">
            <v>37.5 Hours</v>
          </cell>
          <cell r="C734">
            <v>384.56</v>
          </cell>
          <cell r="D734">
            <v>404.23</v>
          </cell>
          <cell r="E734">
            <v>424.9</v>
          </cell>
          <cell r="F734">
            <v>446.63</v>
          </cell>
          <cell r="G734">
            <v>469.47</v>
          </cell>
          <cell r="H734">
            <v>493.48</v>
          </cell>
          <cell r="I734">
            <v>28842.13</v>
          </cell>
          <cell r="J734">
            <v>37010.959999999999</v>
          </cell>
          <cell r="K734">
            <v>62491.27</v>
          </cell>
          <cell r="L734">
            <v>80190.41</v>
          </cell>
        </row>
        <row r="735">
          <cell r="A735">
            <v>960</v>
          </cell>
          <cell r="B735" t="str">
            <v>37.5 Hours</v>
          </cell>
          <cell r="C735">
            <v>386.48</v>
          </cell>
          <cell r="D735">
            <v>406.25</v>
          </cell>
          <cell r="E735">
            <v>427.02</v>
          </cell>
          <cell r="F735">
            <v>448.86</v>
          </cell>
          <cell r="G735">
            <v>471.82</v>
          </cell>
          <cell r="H735">
            <v>495.95</v>
          </cell>
          <cell r="I735">
            <v>28986.34</v>
          </cell>
          <cell r="J735">
            <v>37196.019999999997</v>
          </cell>
          <cell r="K735">
            <v>62803.73</v>
          </cell>
          <cell r="L735">
            <v>80591.37</v>
          </cell>
        </row>
        <row r="736">
          <cell r="A736">
            <v>961</v>
          </cell>
          <cell r="B736" t="str">
            <v>37.5 Hours</v>
          </cell>
          <cell r="C736">
            <v>388.42</v>
          </cell>
          <cell r="D736">
            <v>408.28</v>
          </cell>
          <cell r="E736">
            <v>429.16</v>
          </cell>
          <cell r="F736">
            <v>451.11</v>
          </cell>
          <cell r="G736">
            <v>474.18</v>
          </cell>
          <cell r="H736">
            <v>498.43</v>
          </cell>
          <cell r="I736">
            <v>29131.27</v>
          </cell>
          <cell r="J736">
            <v>37382</v>
          </cell>
          <cell r="K736">
            <v>63117.75</v>
          </cell>
          <cell r="L736">
            <v>80994.320000000007</v>
          </cell>
        </row>
        <row r="737">
          <cell r="A737">
            <v>962</v>
          </cell>
          <cell r="B737" t="str">
            <v>37.5 Hours</v>
          </cell>
          <cell r="C737">
            <v>390.36</v>
          </cell>
          <cell r="D737">
            <v>410.32</v>
          </cell>
          <cell r="E737">
            <v>431.31</v>
          </cell>
          <cell r="F737">
            <v>453.36</v>
          </cell>
          <cell r="G737">
            <v>476.55</v>
          </cell>
          <cell r="H737">
            <v>500.92</v>
          </cell>
          <cell r="I737">
            <v>29276.92</v>
          </cell>
          <cell r="J737">
            <v>37568.910000000003</v>
          </cell>
          <cell r="K737">
            <v>63433.34</v>
          </cell>
          <cell r="L737">
            <v>81399.289999999994</v>
          </cell>
        </row>
        <row r="738">
          <cell r="A738">
            <v>963</v>
          </cell>
          <cell r="B738" t="str">
            <v>37.5 Hours</v>
          </cell>
          <cell r="C738">
            <v>392.31</v>
          </cell>
          <cell r="D738">
            <v>412.37</v>
          </cell>
          <cell r="E738">
            <v>433.46</v>
          </cell>
          <cell r="F738">
            <v>455.63</v>
          </cell>
          <cell r="G738">
            <v>478.93</v>
          </cell>
          <cell r="H738">
            <v>503.42</v>
          </cell>
          <cell r="I738">
            <v>29423.31</v>
          </cell>
          <cell r="J738">
            <v>37756.75</v>
          </cell>
          <cell r="K738">
            <v>63750.5</v>
          </cell>
          <cell r="L738">
            <v>81806.289999999994</v>
          </cell>
        </row>
        <row r="739">
          <cell r="A739">
            <v>964</v>
          </cell>
          <cell r="B739" t="str">
            <v>37.5 Hours</v>
          </cell>
          <cell r="C739">
            <v>394.27</v>
          </cell>
          <cell r="D739">
            <v>414.44</v>
          </cell>
          <cell r="E739">
            <v>435.63</v>
          </cell>
          <cell r="F739">
            <v>457.91</v>
          </cell>
          <cell r="G739">
            <v>481.33</v>
          </cell>
          <cell r="H739">
            <v>505.94</v>
          </cell>
          <cell r="I739">
            <v>29570.43</v>
          </cell>
          <cell r="J739">
            <v>37945.53</v>
          </cell>
          <cell r="K739">
            <v>64069.26</v>
          </cell>
          <cell r="L739">
            <v>82215.320000000007</v>
          </cell>
        </row>
        <row r="740">
          <cell r="A740">
            <v>965</v>
          </cell>
          <cell r="B740" t="str">
            <v>37.5 Hours</v>
          </cell>
          <cell r="C740">
            <v>396.24</v>
          </cell>
          <cell r="D740">
            <v>416.51</v>
          </cell>
          <cell r="E740">
            <v>437.81</v>
          </cell>
          <cell r="F740">
            <v>460.2</v>
          </cell>
          <cell r="G740">
            <v>483.73</v>
          </cell>
          <cell r="H740">
            <v>508.47</v>
          </cell>
          <cell r="I740">
            <v>29718.28</v>
          </cell>
          <cell r="J740">
            <v>38135.26</v>
          </cell>
          <cell r="K740">
            <v>64389.599999999999</v>
          </cell>
          <cell r="L740">
            <v>82626.399999999994</v>
          </cell>
        </row>
        <row r="741">
          <cell r="A741">
            <v>966</v>
          </cell>
          <cell r="B741" t="str">
            <v>37.5 Hours</v>
          </cell>
          <cell r="C741">
            <v>398.22</v>
          </cell>
          <cell r="D741">
            <v>418.59</v>
          </cell>
          <cell r="E741">
            <v>440</v>
          </cell>
          <cell r="F741">
            <v>462.5</v>
          </cell>
          <cell r="G741">
            <v>486.15</v>
          </cell>
          <cell r="H741">
            <v>511.01</v>
          </cell>
          <cell r="I741">
            <v>29866.87</v>
          </cell>
          <cell r="J741">
            <v>38325.94</v>
          </cell>
          <cell r="K741">
            <v>64711.55</v>
          </cell>
          <cell r="L741">
            <v>83039.53</v>
          </cell>
        </row>
        <row r="742">
          <cell r="A742">
            <v>967</v>
          </cell>
          <cell r="B742" t="str">
            <v>37.5 Hours</v>
          </cell>
          <cell r="C742">
            <v>400.22</v>
          </cell>
          <cell r="D742">
            <v>420.68</v>
          </cell>
          <cell r="E742">
            <v>442.2</v>
          </cell>
          <cell r="F742">
            <v>464.81</v>
          </cell>
          <cell r="G742">
            <v>488.58</v>
          </cell>
          <cell r="H742">
            <v>513.57000000000005</v>
          </cell>
          <cell r="I742">
            <v>30016.2</v>
          </cell>
          <cell r="J742">
            <v>38517.57</v>
          </cell>
          <cell r="K742">
            <v>65035.11</v>
          </cell>
          <cell r="L742">
            <v>83454.73</v>
          </cell>
        </row>
        <row r="743">
          <cell r="A743">
            <v>968</v>
          </cell>
          <cell r="B743" t="str">
            <v>37.5 Hours</v>
          </cell>
          <cell r="C743">
            <v>402.22</v>
          </cell>
          <cell r="D743">
            <v>422.79</v>
          </cell>
          <cell r="E743">
            <v>444.41</v>
          </cell>
          <cell r="F743">
            <v>467.14</v>
          </cell>
          <cell r="G743">
            <v>491.02</v>
          </cell>
          <cell r="H743">
            <v>516.14</v>
          </cell>
          <cell r="I743">
            <v>30166.28</v>
          </cell>
          <cell r="J743">
            <v>38710.160000000003</v>
          </cell>
          <cell r="K743">
            <v>65360.28</v>
          </cell>
          <cell r="L743">
            <v>83872</v>
          </cell>
        </row>
        <row r="744">
          <cell r="A744">
            <v>969</v>
          </cell>
          <cell r="B744" t="str">
            <v>37.5 Hours</v>
          </cell>
          <cell r="C744">
            <v>404.23</v>
          </cell>
          <cell r="D744">
            <v>424.9</v>
          </cell>
          <cell r="E744">
            <v>446.63</v>
          </cell>
          <cell r="F744">
            <v>469.47</v>
          </cell>
          <cell r="G744">
            <v>493.48</v>
          </cell>
          <cell r="H744">
            <v>518.72</v>
          </cell>
          <cell r="I744">
            <v>30317.119999999999</v>
          </cell>
          <cell r="J744">
            <v>38903.71</v>
          </cell>
          <cell r="K744">
            <v>65687.08</v>
          </cell>
          <cell r="L744">
            <v>84291.36</v>
          </cell>
        </row>
        <row r="745">
          <cell r="A745">
            <v>970</v>
          </cell>
          <cell r="B745" t="str">
            <v>37.5 Hours</v>
          </cell>
          <cell r="C745">
            <v>406.25</v>
          </cell>
          <cell r="D745">
            <v>427.02</v>
          </cell>
          <cell r="E745">
            <v>448.86</v>
          </cell>
          <cell r="F745">
            <v>471.82</v>
          </cell>
          <cell r="G745">
            <v>495.95</v>
          </cell>
          <cell r="H745">
            <v>521.30999999999995</v>
          </cell>
          <cell r="I745">
            <v>30468.7</v>
          </cell>
          <cell r="J745">
            <v>39098.22</v>
          </cell>
          <cell r="K745">
            <v>66015.520000000004</v>
          </cell>
          <cell r="L745">
            <v>84712.82</v>
          </cell>
        </row>
        <row r="746">
          <cell r="A746">
            <v>971</v>
          </cell>
          <cell r="B746" t="str">
            <v>37.5 Hours</v>
          </cell>
          <cell r="C746">
            <v>408.28</v>
          </cell>
          <cell r="D746">
            <v>429.16</v>
          </cell>
          <cell r="E746">
            <v>451.11</v>
          </cell>
          <cell r="F746">
            <v>474.18</v>
          </cell>
          <cell r="G746">
            <v>498.43</v>
          </cell>
          <cell r="H746">
            <v>523.91999999999996</v>
          </cell>
          <cell r="I746">
            <v>30621.040000000001</v>
          </cell>
          <cell r="J746">
            <v>39293.72</v>
          </cell>
          <cell r="K746">
            <v>66345.600000000006</v>
          </cell>
          <cell r="L746">
            <v>85136.38</v>
          </cell>
        </row>
        <row r="747">
          <cell r="A747">
            <v>972</v>
          </cell>
          <cell r="B747" t="str">
            <v>37.5 Hours</v>
          </cell>
          <cell r="C747">
            <v>410.32</v>
          </cell>
          <cell r="D747">
            <v>431.31</v>
          </cell>
          <cell r="E747">
            <v>453.36</v>
          </cell>
          <cell r="F747">
            <v>476.55</v>
          </cell>
          <cell r="G747">
            <v>500.92</v>
          </cell>
          <cell r="H747">
            <v>526.54</v>
          </cell>
          <cell r="I747">
            <v>30774.15</v>
          </cell>
          <cell r="J747">
            <v>39490.18</v>
          </cell>
          <cell r="K747">
            <v>66677.33</v>
          </cell>
          <cell r="L747">
            <v>85562.07</v>
          </cell>
        </row>
        <row r="748">
          <cell r="A748">
            <v>973</v>
          </cell>
          <cell r="B748" t="str">
            <v>37.5 Hours</v>
          </cell>
          <cell r="C748">
            <v>412.37</v>
          </cell>
          <cell r="D748">
            <v>433.46</v>
          </cell>
          <cell r="E748">
            <v>455.63</v>
          </cell>
          <cell r="F748">
            <v>478.93</v>
          </cell>
          <cell r="G748">
            <v>503.42</v>
          </cell>
          <cell r="H748">
            <v>529.16999999999996</v>
          </cell>
          <cell r="I748">
            <v>30928.02</v>
          </cell>
          <cell r="J748">
            <v>39687.629999999997</v>
          </cell>
          <cell r="K748">
            <v>67010.710000000006</v>
          </cell>
          <cell r="L748">
            <v>85989.88</v>
          </cell>
        </row>
        <row r="749">
          <cell r="A749">
            <v>974</v>
          </cell>
          <cell r="B749" t="str">
            <v>37.5 Hours</v>
          </cell>
          <cell r="C749">
            <v>414.44</v>
          </cell>
          <cell r="D749">
            <v>435.63</v>
          </cell>
          <cell r="E749">
            <v>457.91</v>
          </cell>
          <cell r="F749">
            <v>481.33</v>
          </cell>
          <cell r="G749">
            <v>505.94</v>
          </cell>
          <cell r="H749">
            <v>531.80999999999995</v>
          </cell>
          <cell r="I749">
            <v>31082.66</v>
          </cell>
          <cell r="J749">
            <v>39886.07</v>
          </cell>
          <cell r="K749">
            <v>67345.77</v>
          </cell>
          <cell r="L749">
            <v>86419.83</v>
          </cell>
        </row>
        <row r="750">
          <cell r="A750">
            <v>975</v>
          </cell>
          <cell r="B750" t="str">
            <v>37.5 Hours</v>
          </cell>
          <cell r="C750">
            <v>416.51</v>
          </cell>
          <cell r="D750">
            <v>437.81</v>
          </cell>
          <cell r="E750">
            <v>460.2</v>
          </cell>
          <cell r="F750">
            <v>483.73</v>
          </cell>
          <cell r="G750">
            <v>508.47</v>
          </cell>
          <cell r="H750">
            <v>534.47</v>
          </cell>
          <cell r="I750">
            <v>31238.07</v>
          </cell>
          <cell r="J750">
            <v>40085.5</v>
          </cell>
          <cell r="K750">
            <v>67682.490000000005</v>
          </cell>
          <cell r="L750">
            <v>86851.92</v>
          </cell>
        </row>
        <row r="751">
          <cell r="A751">
            <v>976</v>
          </cell>
          <cell r="B751" t="str">
            <v>37.5 Hours</v>
          </cell>
          <cell r="C751">
            <v>418.59</v>
          </cell>
          <cell r="D751">
            <v>440</v>
          </cell>
          <cell r="E751">
            <v>462.5</v>
          </cell>
          <cell r="F751">
            <v>486.15</v>
          </cell>
          <cell r="G751">
            <v>511.01</v>
          </cell>
          <cell r="H751">
            <v>537.15</v>
          </cell>
          <cell r="I751">
            <v>31394.26</v>
          </cell>
          <cell r="J751">
            <v>40285.93</v>
          </cell>
          <cell r="K751">
            <v>68020.91</v>
          </cell>
          <cell r="L751">
            <v>87286.18</v>
          </cell>
        </row>
        <row r="752">
          <cell r="A752">
            <v>977</v>
          </cell>
          <cell r="B752" t="str">
            <v>37.5 Hours</v>
          </cell>
          <cell r="C752">
            <v>420.68</v>
          </cell>
          <cell r="D752">
            <v>442.2</v>
          </cell>
          <cell r="E752">
            <v>464.81</v>
          </cell>
          <cell r="F752">
            <v>488.58</v>
          </cell>
          <cell r="G752">
            <v>513.57000000000005</v>
          </cell>
          <cell r="H752">
            <v>539.83000000000004</v>
          </cell>
          <cell r="I752">
            <v>31551.24</v>
          </cell>
          <cell r="J752">
            <v>40487.360000000001</v>
          </cell>
          <cell r="K752">
            <v>68361.009999999995</v>
          </cell>
          <cell r="L752">
            <v>87722.61</v>
          </cell>
        </row>
        <row r="753">
          <cell r="A753">
            <v>978</v>
          </cell>
          <cell r="B753" t="str">
            <v>37.5 Hours</v>
          </cell>
          <cell r="C753">
            <v>422.79</v>
          </cell>
          <cell r="D753">
            <v>444.41</v>
          </cell>
          <cell r="E753">
            <v>467.14</v>
          </cell>
          <cell r="F753">
            <v>491.02</v>
          </cell>
          <cell r="G753">
            <v>516.14</v>
          </cell>
          <cell r="H753">
            <v>542.53</v>
          </cell>
          <cell r="I753">
            <v>31708.99</v>
          </cell>
          <cell r="J753">
            <v>40689.800000000003</v>
          </cell>
          <cell r="K753">
            <v>68702.820000000007</v>
          </cell>
          <cell r="L753">
            <v>88161.23</v>
          </cell>
        </row>
        <row r="754">
          <cell r="A754">
            <v>979</v>
          </cell>
          <cell r="B754" t="str">
            <v>37.5 Hours</v>
          </cell>
          <cell r="C754">
            <v>424.9</v>
          </cell>
          <cell r="D754">
            <v>446.63</v>
          </cell>
          <cell r="E754">
            <v>469.47</v>
          </cell>
          <cell r="F754">
            <v>493.48</v>
          </cell>
          <cell r="G754">
            <v>518.72</v>
          </cell>
          <cell r="H754">
            <v>545.24</v>
          </cell>
          <cell r="I754">
            <v>31867.54</v>
          </cell>
          <cell r="J754">
            <v>40893.25</v>
          </cell>
          <cell r="K754">
            <v>69046.33</v>
          </cell>
          <cell r="L754">
            <v>88602.03</v>
          </cell>
        </row>
        <row r="755">
          <cell r="A755">
            <v>980</v>
          </cell>
          <cell r="B755" t="str">
            <v>37.5 Hours</v>
          </cell>
          <cell r="C755">
            <v>427.02</v>
          </cell>
          <cell r="D755">
            <v>448.86</v>
          </cell>
          <cell r="E755">
            <v>471.82</v>
          </cell>
          <cell r="F755">
            <v>495.95</v>
          </cell>
          <cell r="G755">
            <v>521.30999999999995</v>
          </cell>
          <cell r="H755">
            <v>547.97</v>
          </cell>
          <cell r="I755">
            <v>32026.87</v>
          </cell>
          <cell r="J755">
            <v>41097.71</v>
          </cell>
          <cell r="K755">
            <v>69391.56</v>
          </cell>
          <cell r="L755">
            <v>89045.04</v>
          </cell>
        </row>
        <row r="756">
          <cell r="A756">
            <v>981</v>
          </cell>
          <cell r="B756" t="str">
            <v>37.5 Hours</v>
          </cell>
          <cell r="C756">
            <v>429.16</v>
          </cell>
          <cell r="D756">
            <v>451.11</v>
          </cell>
          <cell r="E756">
            <v>474.18</v>
          </cell>
          <cell r="F756">
            <v>498.43</v>
          </cell>
          <cell r="G756">
            <v>523.91999999999996</v>
          </cell>
          <cell r="H756">
            <v>550.71</v>
          </cell>
          <cell r="I756">
            <v>32187.01</v>
          </cell>
          <cell r="J756">
            <v>41303.199999999997</v>
          </cell>
          <cell r="K756">
            <v>69738.52</v>
          </cell>
          <cell r="L756">
            <v>89490.27</v>
          </cell>
        </row>
        <row r="757">
          <cell r="A757">
            <v>982</v>
          </cell>
          <cell r="B757" t="str">
            <v>37.5 Hours</v>
          </cell>
          <cell r="C757">
            <v>431.31</v>
          </cell>
          <cell r="D757">
            <v>453.36</v>
          </cell>
          <cell r="E757">
            <v>476.55</v>
          </cell>
          <cell r="F757">
            <v>500.92</v>
          </cell>
          <cell r="G757">
            <v>526.54</v>
          </cell>
          <cell r="H757">
            <v>553.46</v>
          </cell>
          <cell r="I757">
            <v>32347.94</v>
          </cell>
          <cell r="J757">
            <v>41509.72</v>
          </cell>
          <cell r="K757">
            <v>70087.210000000006</v>
          </cell>
          <cell r="L757">
            <v>89937.72</v>
          </cell>
        </row>
        <row r="758">
          <cell r="A758">
            <v>983</v>
          </cell>
          <cell r="B758" t="str">
            <v>37.5 Hours</v>
          </cell>
          <cell r="C758">
            <v>433.46</v>
          </cell>
          <cell r="D758">
            <v>455.63</v>
          </cell>
          <cell r="E758">
            <v>478.93</v>
          </cell>
          <cell r="F758">
            <v>503.42</v>
          </cell>
          <cell r="G758">
            <v>529.16999999999996</v>
          </cell>
          <cell r="H758">
            <v>556.23</v>
          </cell>
          <cell r="I758">
            <v>32509.68</v>
          </cell>
          <cell r="J758">
            <v>41717.269999999997</v>
          </cell>
          <cell r="K758">
            <v>70437.649999999994</v>
          </cell>
          <cell r="L758">
            <v>90387.41</v>
          </cell>
        </row>
        <row r="759">
          <cell r="A759">
            <v>984</v>
          </cell>
          <cell r="B759" t="str">
            <v>37.5 Hours</v>
          </cell>
          <cell r="C759">
            <v>435.63</v>
          </cell>
          <cell r="D759">
            <v>457.91</v>
          </cell>
          <cell r="E759">
            <v>481.33</v>
          </cell>
          <cell r="F759">
            <v>505.94</v>
          </cell>
          <cell r="G759">
            <v>531.80999999999995</v>
          </cell>
          <cell r="H759">
            <v>559.01</v>
          </cell>
          <cell r="I759">
            <v>32672.23</v>
          </cell>
          <cell r="J759">
            <v>41925.85</v>
          </cell>
          <cell r="K759">
            <v>70789.84</v>
          </cell>
          <cell r="L759">
            <v>90839.35</v>
          </cell>
        </row>
        <row r="760">
          <cell r="A760">
            <v>985</v>
          </cell>
          <cell r="B760" t="str">
            <v>37.5 Hours</v>
          </cell>
          <cell r="C760">
            <v>437.81</v>
          </cell>
          <cell r="D760">
            <v>460.2</v>
          </cell>
          <cell r="E760">
            <v>483.73</v>
          </cell>
          <cell r="F760">
            <v>508.47</v>
          </cell>
          <cell r="G760">
            <v>534.47</v>
          </cell>
          <cell r="H760">
            <v>561.80999999999995</v>
          </cell>
          <cell r="I760">
            <v>32835.589999999997</v>
          </cell>
          <cell r="J760">
            <v>42135.48</v>
          </cell>
          <cell r="K760">
            <v>71143.789999999994</v>
          </cell>
          <cell r="L760">
            <v>91293.54</v>
          </cell>
        </row>
        <row r="761">
          <cell r="A761">
            <v>986</v>
          </cell>
          <cell r="B761" t="str">
            <v>37.5 Hours</v>
          </cell>
          <cell r="C761">
            <v>440</v>
          </cell>
          <cell r="D761">
            <v>462.5</v>
          </cell>
          <cell r="E761">
            <v>486.15</v>
          </cell>
          <cell r="F761">
            <v>511.01</v>
          </cell>
          <cell r="G761">
            <v>537.15</v>
          </cell>
          <cell r="H761">
            <v>564.62</v>
          </cell>
          <cell r="I761">
            <v>32999.769999999997</v>
          </cell>
          <cell r="J761">
            <v>42346.16</v>
          </cell>
          <cell r="K761">
            <v>71499.509999999995</v>
          </cell>
          <cell r="L761">
            <v>91750.01</v>
          </cell>
        </row>
        <row r="762">
          <cell r="A762">
            <v>987</v>
          </cell>
          <cell r="B762" t="str">
            <v>37.5 Hours</v>
          </cell>
          <cell r="C762">
            <v>442.2</v>
          </cell>
          <cell r="D762">
            <v>464.81</v>
          </cell>
          <cell r="E762">
            <v>488.58</v>
          </cell>
          <cell r="F762">
            <v>513.57000000000005</v>
          </cell>
          <cell r="G762">
            <v>539.83000000000004</v>
          </cell>
          <cell r="H762">
            <v>567.44000000000005</v>
          </cell>
          <cell r="I762">
            <v>33164.769999999997</v>
          </cell>
          <cell r="J762">
            <v>42557.89</v>
          </cell>
          <cell r="K762">
            <v>71857</v>
          </cell>
          <cell r="L762">
            <v>92208.76</v>
          </cell>
        </row>
        <row r="763">
          <cell r="A763">
            <v>988</v>
          </cell>
          <cell r="B763" t="str">
            <v>37.5 Hours</v>
          </cell>
          <cell r="C763">
            <v>444.41</v>
          </cell>
          <cell r="D763">
            <v>467.14</v>
          </cell>
          <cell r="E763">
            <v>491.02</v>
          </cell>
          <cell r="F763">
            <v>516.14</v>
          </cell>
          <cell r="G763">
            <v>542.53</v>
          </cell>
          <cell r="H763">
            <v>570.28</v>
          </cell>
          <cell r="I763">
            <v>33330.589999999997</v>
          </cell>
          <cell r="J763">
            <v>42770.68</v>
          </cell>
          <cell r="K763">
            <v>72216.289999999994</v>
          </cell>
          <cell r="L763">
            <v>92669.8</v>
          </cell>
        </row>
        <row r="764">
          <cell r="A764">
            <v>989</v>
          </cell>
          <cell r="B764" t="str">
            <v>37.5 Hours</v>
          </cell>
          <cell r="C764">
            <v>446.63</v>
          </cell>
          <cell r="D764">
            <v>469.47</v>
          </cell>
          <cell r="E764">
            <v>493.48</v>
          </cell>
          <cell r="F764">
            <v>518.72</v>
          </cell>
          <cell r="G764">
            <v>545.24</v>
          </cell>
          <cell r="H764">
            <v>573.13</v>
          </cell>
          <cell r="I764">
            <v>33497.25</v>
          </cell>
          <cell r="J764">
            <v>42984.53</v>
          </cell>
          <cell r="K764">
            <v>72577.37</v>
          </cell>
          <cell r="L764">
            <v>93133.15</v>
          </cell>
        </row>
        <row r="765">
          <cell r="A765">
            <v>990</v>
          </cell>
          <cell r="B765" t="str">
            <v>37.5 Hours</v>
          </cell>
          <cell r="C765">
            <v>448.86</v>
          </cell>
          <cell r="D765">
            <v>471.82</v>
          </cell>
          <cell r="E765">
            <v>495.95</v>
          </cell>
          <cell r="F765">
            <v>521.30999999999995</v>
          </cell>
          <cell r="G765">
            <v>547.97</v>
          </cell>
          <cell r="H765">
            <v>575.99</v>
          </cell>
          <cell r="I765">
            <v>33664.730000000003</v>
          </cell>
          <cell r="J765">
            <v>43199.46</v>
          </cell>
          <cell r="K765">
            <v>72940.259999999995</v>
          </cell>
          <cell r="L765">
            <v>93598.82</v>
          </cell>
        </row>
        <row r="766">
          <cell r="A766">
            <v>991</v>
          </cell>
          <cell r="B766" t="str">
            <v>37.5 Hours</v>
          </cell>
          <cell r="C766">
            <v>451.11</v>
          </cell>
          <cell r="D766">
            <v>474.18</v>
          </cell>
          <cell r="E766">
            <v>498.43</v>
          </cell>
          <cell r="F766">
            <v>523.91999999999996</v>
          </cell>
          <cell r="G766">
            <v>550.71</v>
          </cell>
          <cell r="H766">
            <v>578.87</v>
          </cell>
          <cell r="I766">
            <v>33833.06</v>
          </cell>
          <cell r="J766">
            <v>43415.45</v>
          </cell>
          <cell r="K766">
            <v>73304.960000000006</v>
          </cell>
          <cell r="L766">
            <v>94066.81</v>
          </cell>
        </row>
        <row r="767">
          <cell r="A767">
            <v>992</v>
          </cell>
          <cell r="B767" t="str">
            <v>37.5 Hours</v>
          </cell>
          <cell r="C767">
            <v>453.36</v>
          </cell>
          <cell r="D767">
            <v>476.55</v>
          </cell>
          <cell r="E767">
            <v>500.92</v>
          </cell>
          <cell r="F767">
            <v>526.54</v>
          </cell>
          <cell r="G767">
            <v>553.46</v>
          </cell>
          <cell r="H767">
            <v>581.77</v>
          </cell>
          <cell r="I767">
            <v>34002.22</v>
          </cell>
          <cell r="J767">
            <v>43632.53</v>
          </cell>
          <cell r="K767">
            <v>73671.48</v>
          </cell>
          <cell r="L767">
            <v>94537.15</v>
          </cell>
        </row>
        <row r="768">
          <cell r="A768">
            <v>993</v>
          </cell>
          <cell r="B768" t="str">
            <v>37.5 Hours</v>
          </cell>
          <cell r="C768">
            <v>455.63</v>
          </cell>
          <cell r="D768">
            <v>478.93</v>
          </cell>
          <cell r="E768">
            <v>503.42</v>
          </cell>
          <cell r="F768">
            <v>529.16999999999996</v>
          </cell>
          <cell r="G768">
            <v>556.23</v>
          </cell>
          <cell r="H768">
            <v>584.67999999999995</v>
          </cell>
          <cell r="I768">
            <v>34172.230000000003</v>
          </cell>
          <cell r="J768">
            <v>43850.69</v>
          </cell>
          <cell r="K768">
            <v>74039.839999999997</v>
          </cell>
          <cell r="L768">
            <v>95009.83</v>
          </cell>
        </row>
        <row r="769">
          <cell r="A769">
            <v>994</v>
          </cell>
          <cell r="B769" t="str">
            <v>37.5 Hours</v>
          </cell>
          <cell r="C769">
            <v>457.91</v>
          </cell>
          <cell r="D769">
            <v>481.33</v>
          </cell>
          <cell r="E769">
            <v>505.94</v>
          </cell>
          <cell r="F769">
            <v>531.80999999999995</v>
          </cell>
          <cell r="G769">
            <v>559.01</v>
          </cell>
          <cell r="H769">
            <v>587.6</v>
          </cell>
          <cell r="I769">
            <v>34343.089999999997</v>
          </cell>
          <cell r="J769">
            <v>44069.95</v>
          </cell>
          <cell r="K769">
            <v>74410.039999999994</v>
          </cell>
          <cell r="L769">
            <v>95484.88</v>
          </cell>
        </row>
        <row r="770">
          <cell r="A770">
            <v>995</v>
          </cell>
          <cell r="B770" t="str">
            <v>37.5 Hours</v>
          </cell>
          <cell r="C770">
            <v>460.2</v>
          </cell>
          <cell r="D770">
            <v>483.73</v>
          </cell>
          <cell r="E770">
            <v>508.47</v>
          </cell>
          <cell r="F770">
            <v>534.47</v>
          </cell>
          <cell r="G770">
            <v>561.80999999999995</v>
          </cell>
          <cell r="H770">
            <v>590.54</v>
          </cell>
          <cell r="I770">
            <v>34514.81</v>
          </cell>
          <cell r="J770">
            <v>44290.3</v>
          </cell>
          <cell r="K770">
            <v>74782.09</v>
          </cell>
          <cell r="L770">
            <v>95962.31</v>
          </cell>
        </row>
        <row r="771">
          <cell r="A771">
            <v>996</v>
          </cell>
          <cell r="B771" t="str">
            <v>37.5 Hours</v>
          </cell>
          <cell r="C771">
            <v>462.5</v>
          </cell>
          <cell r="D771">
            <v>486.15</v>
          </cell>
          <cell r="E771">
            <v>511.01</v>
          </cell>
          <cell r="F771">
            <v>537.15</v>
          </cell>
          <cell r="G771">
            <v>564.62</v>
          </cell>
          <cell r="H771">
            <v>593.49</v>
          </cell>
          <cell r="I771">
            <v>34687.379999999997</v>
          </cell>
          <cell r="J771">
            <v>44511.75</v>
          </cell>
          <cell r="K771">
            <v>75156</v>
          </cell>
          <cell r="L771">
            <v>96442.12</v>
          </cell>
        </row>
        <row r="772">
          <cell r="A772">
            <v>997</v>
          </cell>
          <cell r="B772" t="str">
            <v>37.5 Hours</v>
          </cell>
          <cell r="C772">
            <v>464.81</v>
          </cell>
          <cell r="D772">
            <v>488.58</v>
          </cell>
          <cell r="E772">
            <v>513.57000000000005</v>
          </cell>
          <cell r="F772">
            <v>539.83000000000004</v>
          </cell>
          <cell r="G772">
            <v>567.44000000000005</v>
          </cell>
          <cell r="H772">
            <v>596.46</v>
          </cell>
          <cell r="I772">
            <v>34860.82</v>
          </cell>
          <cell r="J772">
            <v>44734.31</v>
          </cell>
          <cell r="K772">
            <v>75531.78</v>
          </cell>
          <cell r="L772">
            <v>96924.33</v>
          </cell>
        </row>
        <row r="773">
          <cell r="A773">
            <v>998</v>
          </cell>
          <cell r="B773" t="str">
            <v>37.5 Hours</v>
          </cell>
          <cell r="C773">
            <v>467.14</v>
          </cell>
          <cell r="D773">
            <v>491.02</v>
          </cell>
          <cell r="E773">
            <v>516.14</v>
          </cell>
          <cell r="F773">
            <v>542.53</v>
          </cell>
          <cell r="G773">
            <v>570.28</v>
          </cell>
          <cell r="H773">
            <v>599.44000000000005</v>
          </cell>
          <cell r="I773">
            <v>35035.129999999997</v>
          </cell>
          <cell r="J773">
            <v>44957.98</v>
          </cell>
          <cell r="K773">
            <v>75909.440000000002</v>
          </cell>
          <cell r="L773">
            <v>97408.95</v>
          </cell>
        </row>
        <row r="774">
          <cell r="A774">
            <v>999</v>
          </cell>
          <cell r="B774" t="str">
            <v>37.5 Hours</v>
          </cell>
          <cell r="C774">
            <v>469.47</v>
          </cell>
          <cell r="D774">
            <v>493.48</v>
          </cell>
          <cell r="E774">
            <v>518.72</v>
          </cell>
          <cell r="F774">
            <v>545.24</v>
          </cell>
          <cell r="G774">
            <v>573.13</v>
          </cell>
          <cell r="H774">
            <v>602.44000000000005</v>
          </cell>
          <cell r="I774">
            <v>35210.300000000003</v>
          </cell>
          <cell r="J774">
            <v>45182.77</v>
          </cell>
          <cell r="K774">
            <v>76288.990000000005</v>
          </cell>
          <cell r="L774">
            <v>97896</v>
          </cell>
        </row>
        <row r="775">
          <cell r="A775">
            <v>1000</v>
          </cell>
          <cell r="B775" t="str">
            <v>37.5 Hours</v>
          </cell>
          <cell r="C775">
            <v>471.82</v>
          </cell>
          <cell r="D775">
            <v>495.95</v>
          </cell>
          <cell r="E775">
            <v>521.30999999999995</v>
          </cell>
          <cell r="F775">
            <v>547.97</v>
          </cell>
          <cell r="G775">
            <v>575.99</v>
          </cell>
          <cell r="H775">
            <v>605.45000000000005</v>
          </cell>
          <cell r="I775">
            <v>35386.35</v>
          </cell>
          <cell r="J775">
            <v>45408.68</v>
          </cell>
          <cell r="K775">
            <v>76670.429999999993</v>
          </cell>
          <cell r="L775">
            <v>98385.48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3B25E-B340-4FBA-85A2-3508ABCDF608}" name="Table1" displayName="Table1" ref="A1:L775" totalsRowShown="0" headerRowDxfId="31" headerRowBorderDxfId="30" tableBorderDxfId="29" totalsRowBorderDxfId="28">
  <autoFilter ref="A1:L775" xr:uid="{25B3B25E-B340-4FBA-85A2-3508ABCDF608}"/>
  <tableColumns count="12">
    <tableColumn id="1" xr3:uid="{0782E503-A9A0-4150-85AB-CD54EDAC5C78}" name="Salary Range Number " dataDxfId="27"/>
    <tableColumn id="2" xr3:uid="{3752F0C1-F3DB-42EA-9BC5-C7D0C8FF2E47}" name="Hours Per Week" dataDxfId="26"/>
    <tableColumn id="3" xr3:uid="{6B4AE1E3-30BE-4AE3-9FEB-CA0CCFC5FF8A}" name="Step_x000a_1A" dataDxfId="25" dataCellStyle="Currency"/>
    <tableColumn id="4" xr3:uid="{5A8D2BBA-E412-40A1-8B93-4FFD7E6AD117}" name="Step_x000a_A" dataDxfId="24" dataCellStyle="Currency"/>
    <tableColumn id="5" xr3:uid="{6EA94F59-59D3-475D-BDCC-DABDD46C01CF}" name="Step_x000a_B" dataDxfId="23" dataCellStyle="Currency"/>
    <tableColumn id="6" xr3:uid="{0695BA7B-91C9-4D7F-BB7A-7AE775228F5D}" name="Step_x000a_C" dataDxfId="22" dataCellStyle="Currency"/>
    <tableColumn id="7" xr3:uid="{D09DB8D8-2C1F-4870-A1AA-AAE71061DB3A}" name="Step_x000a_D" dataDxfId="21" dataCellStyle="Currency"/>
    <tableColumn id="8" xr3:uid="{34EAE189-0856-4A36-A69C-BE0B1866BA44}" name="Step_x000a_E" dataDxfId="20" dataCellStyle="Currency"/>
    <tableColumn id="9" xr3:uid="{F03FE3D1-DD78-47C8-BAC0-6EC2D7AC4BC8}" name="Step 1A _x000a_Bi-weekly Wage" dataDxfId="19"/>
    <tableColumn id="10" xr3:uid="{B959FFE9-8262-447D-AFC4-B3AB9EC40EF6}" name="Step E _x000a_Bi-Weekly Wage" dataDxfId="18"/>
    <tableColumn id="11" xr3:uid="{50FF246C-0F73-42F4-9245-C095451A793F}" name="Step 1A _x000a_Monthly_x000a_Wage" dataDxfId="17"/>
    <tableColumn id="12" xr3:uid="{D80D3D2F-65A3-4301-AFA9-A87C93F6CADA}" name="Step E _x000a_Monthly_x000a_Wage" dataDxfId="1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0E1649-5BEE-469F-885B-E334E6F4F1DA}" name="Table2" displayName="Table2" ref="A1:L775" totalsRowShown="0" headerRowDxfId="15" headerRowBorderDxfId="14" tableBorderDxfId="13" totalsRowBorderDxfId="12">
  <autoFilter ref="A1:L775" xr:uid="{180E1649-5BEE-469F-885B-E334E6F4F1DA}"/>
  <tableColumns count="12">
    <tableColumn id="1" xr3:uid="{2B04B708-35C2-44EC-96CE-C39874EF1858}" name="Salary Range Number" dataDxfId="11"/>
    <tableColumn id="2" xr3:uid="{89BF9C92-0A7C-46B4-8AF6-2C4732E71A7F}" name="Hours Per Week" dataDxfId="10"/>
    <tableColumn id="3" xr3:uid="{AC644EDB-7DEA-46B9-A2B8-59B1A4DCA3C9}" name="Step_x000a_1A" dataDxfId="9" dataCellStyle="Currency"/>
    <tableColumn id="4" xr3:uid="{BD4C79E9-53A2-4085-BDD5-C5A77B837539}" name="Step_x000a_A" dataDxfId="8" dataCellStyle="Currency"/>
    <tableColumn id="5" xr3:uid="{604FC209-E4D4-40B1-8EE0-6C1018588CE1}" name="Step_x000a_B" dataDxfId="7" dataCellStyle="Currency"/>
    <tableColumn id="6" xr3:uid="{4CCF1F30-CEE4-4259-ACA3-7C8DDBF73DF1}" name="Step_x000a_C" dataDxfId="6" dataCellStyle="Currency"/>
    <tableColumn id="7" xr3:uid="{E3F3CBE2-A058-42AF-A7CF-12B00413FF0E}" name="Step_x000a_D" dataDxfId="5" dataCellStyle="Currency"/>
    <tableColumn id="8" xr3:uid="{A77793C7-0D24-426D-8866-F3E19FCE5450}" name="Step_x000a_E" dataDxfId="4" dataCellStyle="Currency"/>
    <tableColumn id="9" xr3:uid="{534118F1-4E60-4C70-801A-0939ADF22F8C}" name="Step 1A _x000a_Bi-weekly Wage" dataDxfId="3"/>
    <tableColumn id="10" xr3:uid="{6DF0BB92-CF9B-4A0B-9F0E-520908A415AD}" name="Step E _x000a_Bi-Weekly Wage" dataDxfId="2"/>
    <tableColumn id="11" xr3:uid="{39241129-A399-4D51-A193-7D94A948443C}" name="Step 1A _x000a_Monthly_x000a_Wage" dataDxfId="1"/>
    <tableColumn id="12" xr3:uid="{A2164CE8-5C7E-4C70-B023-B4D9E957127E}" name="Step E _x000a_Monthly_x000a_Wag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3A88-AF62-4CDC-88E9-2F44E7674D01}">
  <sheetPr>
    <pageSetUpPr fitToPage="1"/>
  </sheetPr>
  <dimension ref="A1:K589"/>
  <sheetViews>
    <sheetView view="pageLayout" topLeftCell="A453" zoomScale="70" zoomScaleNormal="100" zoomScalePageLayoutView="70" workbookViewId="0">
      <selection activeCell="C463" sqref="C463"/>
    </sheetView>
  </sheetViews>
  <sheetFormatPr defaultRowHeight="15" x14ac:dyDescent="0.25"/>
  <cols>
    <col min="1" max="1" width="12.5703125" style="7" customWidth="1"/>
    <col min="2" max="2" width="10.42578125" style="7" customWidth="1"/>
    <col min="3" max="3" width="62.5703125" customWidth="1"/>
    <col min="4" max="4" width="14.42578125" style="7" customWidth="1"/>
    <col min="5" max="5" width="8" style="7" customWidth="1"/>
    <col min="6" max="6" width="11.42578125" style="8" customWidth="1"/>
    <col min="7" max="7" width="9.5703125" style="8" customWidth="1"/>
    <col min="8" max="9" width="11.42578125" style="8" customWidth="1"/>
    <col min="10" max="10" width="12.42578125" style="8" customWidth="1"/>
    <col min="11" max="11" width="10.42578125" style="8" customWidth="1"/>
  </cols>
  <sheetData>
    <row r="1" spans="1:11" s="1" customFormat="1" ht="29.1" customHeight="1" x14ac:dyDescent="0.25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</row>
    <row r="2" spans="1:11" x14ac:dyDescent="0.25">
      <c r="A2" s="9">
        <v>408</v>
      </c>
      <c r="B2" s="9" t="s">
        <v>776</v>
      </c>
      <c r="C2" s="10" t="s">
        <v>11</v>
      </c>
      <c r="D2" s="9" t="s">
        <v>12</v>
      </c>
      <c r="E2" s="9">
        <v>40</v>
      </c>
      <c r="F2" s="2">
        <f>VLOOKUP($A2,'Lookup - 40 Hours'!$A:L,3,FALSE)</f>
        <v>23.09</v>
      </c>
      <c r="G2" s="2">
        <f>VLOOKUP($A2,'Lookup - 40 Hours'!$A:M,4,FALSE)</f>
        <v>24.27</v>
      </c>
      <c r="H2" s="2">
        <f>VLOOKUP($A2,'Lookup - 40 Hours'!$A:N,5,FALSE)</f>
        <v>25.51</v>
      </c>
      <c r="I2" s="2">
        <f>VLOOKUP($A2,'Lookup - 40 Hours'!$A:O,6,FALSE)</f>
        <v>26.82</v>
      </c>
      <c r="J2" s="2">
        <f>VLOOKUP($A2,'Lookup - 40 Hours'!$A:P,7,FALSE)</f>
        <v>28.19</v>
      </c>
      <c r="K2" s="2">
        <f>VLOOKUP($A2,'Lookup - 40 Hours'!$A:Q,8,FALSE)</f>
        <v>29.63</v>
      </c>
    </row>
    <row r="3" spans="1:11" x14ac:dyDescent="0.25">
      <c r="A3" s="9">
        <v>434</v>
      </c>
      <c r="B3" s="9" t="s">
        <v>777</v>
      </c>
      <c r="C3" s="10" t="s">
        <v>13</v>
      </c>
      <c r="D3" s="9" t="s">
        <v>12</v>
      </c>
      <c r="E3" s="9">
        <v>40</v>
      </c>
      <c r="F3" s="2">
        <f>VLOOKUP($A3,'Lookup - 40 Hours'!$A:L,3,FALSE)</f>
        <v>26.29</v>
      </c>
      <c r="G3" s="2">
        <f>VLOOKUP($A3,'Lookup - 40 Hours'!$A:M,4,FALSE)</f>
        <v>27.63</v>
      </c>
      <c r="H3" s="2">
        <f>VLOOKUP($A3,'Lookup - 40 Hours'!$A:N,5,FALSE)</f>
        <v>29.05</v>
      </c>
      <c r="I3" s="2">
        <f>VLOOKUP($A3,'Lookup - 40 Hours'!$A:O,6,FALSE)</f>
        <v>30.53</v>
      </c>
      <c r="J3" s="2">
        <f>VLOOKUP($A3,'Lookup - 40 Hours'!$A:P,7,FALSE)</f>
        <v>32.090000000000003</v>
      </c>
      <c r="K3" s="2">
        <f>VLOOKUP($A3,'Lookup - 40 Hours'!$A:Q,8,FALSE)</f>
        <v>33.729999999999997</v>
      </c>
    </row>
    <row r="4" spans="1:11" x14ac:dyDescent="0.25">
      <c r="A4" s="9">
        <v>444</v>
      </c>
      <c r="B4" s="9" t="s">
        <v>15</v>
      </c>
      <c r="C4" s="10" t="s">
        <v>16</v>
      </c>
      <c r="D4" s="9" t="s">
        <v>12</v>
      </c>
      <c r="E4" s="9">
        <v>40</v>
      </c>
      <c r="F4" s="2">
        <f>VLOOKUP($A4,'Lookup - 40 Hours'!$A:L,3,FALSE)</f>
        <v>27.63</v>
      </c>
      <c r="G4" s="2">
        <f>VLOOKUP($A4,'Lookup - 40 Hours'!$A:M,4,FALSE)</f>
        <v>29.05</v>
      </c>
      <c r="H4" s="2">
        <f>VLOOKUP($A4,'Lookup - 40 Hours'!$A:N,5,FALSE)</f>
        <v>30.53</v>
      </c>
      <c r="I4" s="2">
        <f>VLOOKUP($A4,'Lookup - 40 Hours'!$A:O,6,FALSE)</f>
        <v>32.090000000000003</v>
      </c>
      <c r="J4" s="2">
        <f>VLOOKUP($A4,'Lookup - 40 Hours'!$A:P,7,FALSE)</f>
        <v>33.729999999999997</v>
      </c>
      <c r="K4" s="2">
        <f>VLOOKUP($A4,'Lookup - 40 Hours'!$A:Q,8,FALSE)</f>
        <v>35.46</v>
      </c>
    </row>
    <row r="5" spans="1:11" x14ac:dyDescent="0.25">
      <c r="A5" s="9">
        <v>391</v>
      </c>
      <c r="B5" s="9" t="s">
        <v>18</v>
      </c>
      <c r="C5" s="10" t="s">
        <v>17</v>
      </c>
      <c r="D5" s="9" t="s">
        <v>12</v>
      </c>
      <c r="E5" s="9">
        <v>40</v>
      </c>
      <c r="F5" s="2">
        <f>VLOOKUP($A5,'Lookup - 40 Hours'!$A:L,3,FALSE)</f>
        <v>21.21</v>
      </c>
      <c r="G5" s="2">
        <f>VLOOKUP($A5,'Lookup - 40 Hours'!$A:M,4,FALSE)</f>
        <v>22.3</v>
      </c>
      <c r="H5" s="2">
        <f>VLOOKUP($A5,'Lookup - 40 Hours'!$A:N,5,FALSE)</f>
        <v>23.44</v>
      </c>
      <c r="I5" s="2">
        <f>VLOOKUP($A5,'Lookup - 40 Hours'!$A:O,6,FALSE)</f>
        <v>24.64</v>
      </c>
      <c r="J5" s="2">
        <f>VLOOKUP($A5,'Lookup - 40 Hours'!$A:P,7,FALSE)</f>
        <v>25.9</v>
      </c>
      <c r="K5" s="2">
        <f>VLOOKUP($A5,'Lookup - 40 Hours'!$A:Q,8,FALSE)</f>
        <v>27.22</v>
      </c>
    </row>
    <row r="6" spans="1:11" x14ac:dyDescent="0.25">
      <c r="A6" s="9">
        <v>393</v>
      </c>
      <c r="B6" s="9" t="s">
        <v>19</v>
      </c>
      <c r="C6" s="10" t="s">
        <v>20</v>
      </c>
      <c r="D6" s="9" t="s">
        <v>12</v>
      </c>
      <c r="E6" s="9">
        <v>40</v>
      </c>
      <c r="F6" s="2">
        <f>VLOOKUP($A6,'Lookup - 40 Hours'!$A:L,3,FALSE)</f>
        <v>21.43</v>
      </c>
      <c r="G6" s="2">
        <f>VLOOKUP($A6,'Lookup - 40 Hours'!$A:M,4,FALSE)</f>
        <v>22.52</v>
      </c>
      <c r="H6" s="2">
        <f>VLOOKUP($A6,'Lookup - 40 Hours'!$A:N,5,FALSE)</f>
        <v>23.67</v>
      </c>
      <c r="I6" s="2">
        <f>VLOOKUP($A6,'Lookup - 40 Hours'!$A:O,6,FALSE)</f>
        <v>24.88</v>
      </c>
      <c r="J6" s="2">
        <f>VLOOKUP($A6,'Lookup - 40 Hours'!$A:P,7,FALSE)</f>
        <v>26.16</v>
      </c>
      <c r="K6" s="2">
        <f>VLOOKUP($A6,'Lookup - 40 Hours'!$A:Q,8,FALSE)</f>
        <v>27.49</v>
      </c>
    </row>
    <row r="7" spans="1:11" x14ac:dyDescent="0.25">
      <c r="A7" s="9">
        <v>424</v>
      </c>
      <c r="B7" s="9" t="s">
        <v>779</v>
      </c>
      <c r="C7" s="10" t="s">
        <v>21</v>
      </c>
      <c r="D7" s="9" t="s">
        <v>12</v>
      </c>
      <c r="E7" s="9">
        <v>40</v>
      </c>
      <c r="F7" s="2">
        <f>VLOOKUP($A7,'Lookup - 40 Hours'!$A:L,3,FALSE)</f>
        <v>25.01</v>
      </c>
      <c r="G7" s="2">
        <f>VLOOKUP($A7,'Lookup - 40 Hours'!$A:M,4,FALSE)</f>
        <v>26.29</v>
      </c>
      <c r="H7" s="2">
        <f>VLOOKUP($A7,'Lookup - 40 Hours'!$A:N,5,FALSE)</f>
        <v>27.63</v>
      </c>
      <c r="I7" s="2">
        <f>VLOOKUP($A7,'Lookup - 40 Hours'!$A:O,6,FALSE)</f>
        <v>29.05</v>
      </c>
      <c r="J7" s="2">
        <f>VLOOKUP($A7,'Lookup - 40 Hours'!$A:P,7,FALSE)</f>
        <v>30.53</v>
      </c>
      <c r="K7" s="2">
        <f>VLOOKUP($A7,'Lookup - 40 Hours'!$A:Q,8,FALSE)</f>
        <v>32.090000000000003</v>
      </c>
    </row>
    <row r="8" spans="1:11" x14ac:dyDescent="0.25">
      <c r="A8" s="9">
        <v>455</v>
      </c>
      <c r="B8" s="9" t="s">
        <v>778</v>
      </c>
      <c r="C8" s="10" t="s">
        <v>780</v>
      </c>
      <c r="D8" s="9" t="s">
        <v>14</v>
      </c>
      <c r="E8" s="9">
        <v>40</v>
      </c>
      <c r="F8" s="2">
        <f>VLOOKUP($A8,'Lookup - 40 Hours'!$A:L,3,FALSE)</f>
        <v>29.19</v>
      </c>
      <c r="G8" s="2">
        <f>VLOOKUP($A8,'Lookup - 40 Hours'!$A:M,4,FALSE)</f>
        <v>30.68</v>
      </c>
      <c r="H8" s="2">
        <f>VLOOKUP($A8,'Lookup - 40 Hours'!$A:N,5,FALSE)</f>
        <v>32.25</v>
      </c>
      <c r="I8" s="2">
        <f>VLOOKUP($A8,'Lookup - 40 Hours'!$A:O,6,FALSE)</f>
        <v>33.9</v>
      </c>
      <c r="J8" s="2">
        <f>VLOOKUP($A8,'Lookup - 40 Hours'!$A:P,7,FALSE)</f>
        <v>35.64</v>
      </c>
      <c r="K8" s="2">
        <f>VLOOKUP($A8,'Lookup - 40 Hours'!$A:Q,8,FALSE)</f>
        <v>37.46</v>
      </c>
    </row>
    <row r="9" spans="1:11" x14ac:dyDescent="0.25">
      <c r="A9" s="9">
        <v>444</v>
      </c>
      <c r="B9" s="9" t="s">
        <v>782</v>
      </c>
      <c r="C9" s="10" t="s">
        <v>22</v>
      </c>
      <c r="D9" s="9" t="s">
        <v>12</v>
      </c>
      <c r="E9" s="9">
        <v>40</v>
      </c>
      <c r="F9" s="2">
        <f>VLOOKUP($A9,'Lookup - 40 Hours'!$A:L,3,FALSE)</f>
        <v>27.63</v>
      </c>
      <c r="G9" s="2">
        <f>VLOOKUP($A9,'Lookup - 40 Hours'!$A:M,4,FALSE)</f>
        <v>29.05</v>
      </c>
      <c r="H9" s="2">
        <f>VLOOKUP($A9,'Lookup - 40 Hours'!$A:N,5,FALSE)</f>
        <v>30.53</v>
      </c>
      <c r="I9" s="2">
        <f>VLOOKUP($A9,'Lookup - 40 Hours'!$A:O,6,FALSE)</f>
        <v>32.090000000000003</v>
      </c>
      <c r="J9" s="2">
        <f>VLOOKUP($A9,'Lookup - 40 Hours'!$A:P,7,FALSE)</f>
        <v>33.729999999999997</v>
      </c>
      <c r="K9" s="2">
        <f>VLOOKUP($A9,'Lookup - 40 Hours'!$A:Q,8,FALSE)</f>
        <v>35.46</v>
      </c>
    </row>
    <row r="10" spans="1:11" x14ac:dyDescent="0.25">
      <c r="A10" s="9">
        <v>486</v>
      </c>
      <c r="B10" s="9" t="s">
        <v>781</v>
      </c>
      <c r="C10" s="10" t="s">
        <v>783</v>
      </c>
      <c r="D10" s="9" t="s">
        <v>14</v>
      </c>
      <c r="E10" s="9">
        <v>40</v>
      </c>
      <c r="F10" s="2">
        <f>VLOOKUP($A10,'Lookup - 40 Hours'!$A:L,3,FALSE)</f>
        <v>34.07</v>
      </c>
      <c r="G10" s="2">
        <f>VLOOKUP($A10,'Lookup - 40 Hours'!$A:M,4,FALSE)</f>
        <v>35.81</v>
      </c>
      <c r="H10" s="2">
        <f>VLOOKUP($A10,'Lookup - 40 Hours'!$A:N,5,FALSE)</f>
        <v>37.65</v>
      </c>
      <c r="I10" s="2">
        <f>VLOOKUP($A10,'Lookup - 40 Hours'!$A:O,6,FALSE)</f>
        <v>39.57</v>
      </c>
      <c r="J10" s="2">
        <f>VLOOKUP($A10,'Lookup - 40 Hours'!$A:P,7,FALSE)</f>
        <v>41.59</v>
      </c>
      <c r="K10" s="2">
        <f>VLOOKUP($A10,'Lookup - 40 Hours'!$A:Q,8,FALSE)</f>
        <v>43.72</v>
      </c>
    </row>
    <row r="11" spans="1:11" x14ac:dyDescent="0.25">
      <c r="A11" s="9">
        <v>369</v>
      </c>
      <c r="B11" s="9" t="s">
        <v>25</v>
      </c>
      <c r="C11" s="10" t="s">
        <v>23</v>
      </c>
      <c r="D11" s="9" t="s">
        <v>12</v>
      </c>
      <c r="E11" s="9">
        <v>40</v>
      </c>
      <c r="F11" s="2">
        <f>VLOOKUP($A11,'Lookup - 40 Hours'!$A:L,3,FALSE)</f>
        <v>19.010000000000002</v>
      </c>
      <c r="G11" s="2">
        <f>VLOOKUP($A11,'Lookup - 40 Hours'!$A:M,4,FALSE)</f>
        <v>19.98</v>
      </c>
      <c r="H11" s="2">
        <f>VLOOKUP($A11,'Lookup - 40 Hours'!$A:N,5,FALSE)</f>
        <v>21</v>
      </c>
      <c r="I11" s="2">
        <f>VLOOKUP($A11,'Lookup - 40 Hours'!$A:O,6,FALSE)</f>
        <v>22.08</v>
      </c>
      <c r="J11" s="2">
        <f>VLOOKUP($A11,'Lookup - 40 Hours'!$A:P,7,FALSE)</f>
        <v>23.21</v>
      </c>
      <c r="K11" s="2">
        <f>VLOOKUP($A11,'Lookup - 40 Hours'!$A:Q,8,FALSE)</f>
        <v>24.39</v>
      </c>
    </row>
    <row r="12" spans="1:11" x14ac:dyDescent="0.25">
      <c r="A12" s="9">
        <v>399</v>
      </c>
      <c r="B12" s="9" t="s">
        <v>24</v>
      </c>
      <c r="C12" s="10" t="s">
        <v>784</v>
      </c>
      <c r="D12" s="9" t="s">
        <v>14</v>
      </c>
      <c r="E12" s="9">
        <v>40</v>
      </c>
      <c r="F12" s="2">
        <f>VLOOKUP($A12,'Lookup - 40 Hours'!$A:L,3,FALSE)</f>
        <v>22.08</v>
      </c>
      <c r="G12" s="2">
        <f>VLOOKUP($A12,'Lookup - 40 Hours'!$A:M,4,FALSE)</f>
        <v>23.21</v>
      </c>
      <c r="H12" s="2">
        <f>VLOOKUP($A12,'Lookup - 40 Hours'!$A:N,5,FALSE)</f>
        <v>24.39</v>
      </c>
      <c r="I12" s="2">
        <f>VLOOKUP($A12,'Lookup - 40 Hours'!$A:O,6,FALSE)</f>
        <v>25.64</v>
      </c>
      <c r="J12" s="2">
        <f>VLOOKUP($A12,'Lookup - 40 Hours'!$A:P,7,FALSE)</f>
        <v>26.95</v>
      </c>
      <c r="K12" s="2">
        <f>VLOOKUP($A12,'Lookup - 40 Hours'!$A:Q,8,FALSE)</f>
        <v>28.33</v>
      </c>
    </row>
    <row r="13" spans="1:11" x14ac:dyDescent="0.25">
      <c r="A13" s="9">
        <v>512</v>
      </c>
      <c r="B13" s="9" t="s">
        <v>26</v>
      </c>
      <c r="C13" s="10" t="s">
        <v>27</v>
      </c>
      <c r="D13" s="9" t="s">
        <v>14</v>
      </c>
      <c r="E13" s="9">
        <v>40</v>
      </c>
      <c r="F13" s="2">
        <f>VLOOKUP($A13,'Lookup - 40 Hours'!$A:L,3,FALSE)</f>
        <v>38.79</v>
      </c>
      <c r="G13" s="2">
        <f>VLOOKUP($A13,'Lookup - 40 Hours'!$A:M,4,FALSE)</f>
        <v>40.770000000000003</v>
      </c>
      <c r="H13" s="2">
        <f>VLOOKUP($A13,'Lookup - 40 Hours'!$A:N,5,FALSE)</f>
        <v>42.86</v>
      </c>
      <c r="I13" s="2">
        <f>VLOOKUP($A13,'Lookup - 40 Hours'!$A:O,6,FALSE)</f>
        <v>45.05</v>
      </c>
      <c r="J13" s="2">
        <f>VLOOKUP($A13,'Lookup - 40 Hours'!$A:P,7,FALSE)</f>
        <v>47.35</v>
      </c>
      <c r="K13" s="2">
        <f>VLOOKUP($A13,'Lookup - 40 Hours'!$A:Q,8,FALSE)</f>
        <v>49.77</v>
      </c>
    </row>
    <row r="14" spans="1:11" x14ac:dyDescent="0.25">
      <c r="A14" s="9">
        <v>463</v>
      </c>
      <c r="B14" s="9" t="s">
        <v>28</v>
      </c>
      <c r="C14" s="10" t="s">
        <v>29</v>
      </c>
      <c r="D14" s="9" t="s">
        <v>14</v>
      </c>
      <c r="E14" s="9">
        <v>40</v>
      </c>
      <c r="F14" s="2">
        <f>VLOOKUP($A14,'Lookup - 40 Hours'!$A:L,3,FALSE)</f>
        <v>30.38</v>
      </c>
      <c r="G14" s="2">
        <f>VLOOKUP($A14,'Lookup - 40 Hours'!$A:M,4,FALSE)</f>
        <v>31.93</v>
      </c>
      <c r="H14" s="2">
        <f>VLOOKUP($A14,'Lookup - 40 Hours'!$A:N,5,FALSE)</f>
        <v>33.57</v>
      </c>
      <c r="I14" s="2">
        <f>VLOOKUP($A14,'Lookup - 40 Hours'!$A:O,6,FALSE)</f>
        <v>35.28</v>
      </c>
      <c r="J14" s="2">
        <f>VLOOKUP($A14,'Lookup - 40 Hours'!$A:P,7,FALSE)</f>
        <v>37.090000000000003</v>
      </c>
      <c r="K14" s="2">
        <f>VLOOKUP($A14,'Lookup - 40 Hours'!$A:Q,8,FALSE)</f>
        <v>38.979999999999997</v>
      </c>
    </row>
    <row r="15" spans="1:11" x14ac:dyDescent="0.25">
      <c r="A15" s="17" t="s">
        <v>31</v>
      </c>
      <c r="B15" s="24" t="s">
        <v>32</v>
      </c>
      <c r="C15" s="19" t="s">
        <v>785</v>
      </c>
      <c r="D15" s="17" t="s">
        <v>33</v>
      </c>
      <c r="E15" s="17">
        <v>40</v>
      </c>
      <c r="F15" s="3">
        <f>150223.54/2080</f>
        <v>72.222855769230776</v>
      </c>
      <c r="G15" s="25">
        <f>SUM(F15*1.025)</f>
        <v>74.028427163461544</v>
      </c>
      <c r="H15" s="25">
        <f>SUM(G15*1.025)</f>
        <v>75.879137842548076</v>
      </c>
      <c r="I15" s="25">
        <f>SUM(H15*1.025)</f>
        <v>77.776116288611775</v>
      </c>
      <c r="J15" s="25">
        <f>SUM(I15*1.025)</f>
        <v>79.720519195827066</v>
      </c>
      <c r="K15" s="25">
        <f>SUM(J15*1.025)</f>
        <v>81.713532175722733</v>
      </c>
    </row>
    <row r="16" spans="1:11" x14ac:dyDescent="0.25">
      <c r="A16" s="9">
        <v>392</v>
      </c>
      <c r="B16" s="9" t="s">
        <v>786</v>
      </c>
      <c r="C16" s="10" t="s">
        <v>34</v>
      </c>
      <c r="D16" s="9" t="s">
        <v>12</v>
      </c>
      <c r="E16" s="9">
        <v>40</v>
      </c>
      <c r="F16" s="2">
        <f>VLOOKUP($A16,'Lookup - 40 Hours'!$A:L,3,FALSE)</f>
        <v>21.32</v>
      </c>
      <c r="G16" s="2">
        <f>VLOOKUP($A16,'Lookup - 40 Hours'!$A:M,4,FALSE)</f>
        <v>22.41</v>
      </c>
      <c r="H16" s="2">
        <f>VLOOKUP($A16,'Lookup - 40 Hours'!$A:N,5,FALSE)</f>
        <v>23.56</v>
      </c>
      <c r="I16" s="2">
        <f>VLOOKUP($A16,'Lookup - 40 Hours'!$A:O,6,FALSE)</f>
        <v>24.76</v>
      </c>
      <c r="J16" s="2">
        <f>VLOOKUP($A16,'Lookup - 40 Hours'!$A:P,7,FALSE)</f>
        <v>26.03</v>
      </c>
      <c r="K16" s="2">
        <f>VLOOKUP($A16,'Lookup - 40 Hours'!$A:Q,8,FALSE)</f>
        <v>27.36</v>
      </c>
    </row>
    <row r="17" spans="1:11" x14ac:dyDescent="0.25">
      <c r="A17" s="9">
        <v>425</v>
      </c>
      <c r="B17" s="9" t="s">
        <v>787</v>
      </c>
      <c r="C17" s="10" t="s">
        <v>35</v>
      </c>
      <c r="D17" s="9" t="s">
        <v>12</v>
      </c>
      <c r="E17" s="9">
        <v>40</v>
      </c>
      <c r="F17" s="2">
        <f>VLOOKUP($A17,'Lookup - 40 Hours'!$A:L,3,FALSE)</f>
        <v>25.13</v>
      </c>
      <c r="G17" s="2">
        <f>VLOOKUP($A17,'Lookup - 40 Hours'!$A:M,4,FALSE)</f>
        <v>26.42</v>
      </c>
      <c r="H17" s="2">
        <f>VLOOKUP($A17,'Lookup - 40 Hours'!$A:N,5,FALSE)</f>
        <v>27.77</v>
      </c>
      <c r="I17" s="2">
        <f>VLOOKUP($A17,'Lookup - 40 Hours'!$A:O,6,FALSE)</f>
        <v>29.19</v>
      </c>
      <c r="J17" s="2">
        <f>VLOOKUP($A17,'Lookup - 40 Hours'!$A:P,7,FALSE)</f>
        <v>30.68</v>
      </c>
      <c r="K17" s="2">
        <f>VLOOKUP($A17,'Lookup - 40 Hours'!$A:Q,8,FALSE)</f>
        <v>32.25</v>
      </c>
    </row>
    <row r="18" spans="1:11" x14ac:dyDescent="0.25">
      <c r="A18" s="9">
        <v>366</v>
      </c>
      <c r="B18" s="9" t="s">
        <v>36</v>
      </c>
      <c r="C18" s="10" t="s">
        <v>37</v>
      </c>
      <c r="D18" s="9" t="s">
        <v>12</v>
      </c>
      <c r="E18" s="9">
        <v>40</v>
      </c>
      <c r="F18" s="2">
        <f>VLOOKUP($A18,'Lookup - 40 Hours'!$A:L,3,FALSE)</f>
        <v>18.73</v>
      </c>
      <c r="G18" s="2">
        <f>VLOOKUP($A18,'Lookup - 40 Hours'!$A:M,4,FALSE)</f>
        <v>19.68</v>
      </c>
      <c r="H18" s="2">
        <f>VLOOKUP($A18,'Lookup - 40 Hours'!$A:N,5,FALSE)</f>
        <v>20.69</v>
      </c>
      <c r="I18" s="2">
        <f>VLOOKUP($A18,'Lookup - 40 Hours'!$A:O,6,FALSE)</f>
        <v>21.75</v>
      </c>
      <c r="J18" s="2">
        <f>VLOOKUP($A18,'Lookup - 40 Hours'!$A:P,7,FALSE)</f>
        <v>22.86</v>
      </c>
      <c r="K18" s="2">
        <f>VLOOKUP($A18,'Lookup - 40 Hours'!$A:Q,8,FALSE)</f>
        <v>24.03</v>
      </c>
    </row>
    <row r="19" spans="1:11" x14ac:dyDescent="0.25">
      <c r="A19" s="9">
        <v>512</v>
      </c>
      <c r="B19" s="18" t="s">
        <v>38</v>
      </c>
      <c r="C19" s="10" t="s">
        <v>39</v>
      </c>
      <c r="D19" s="9" t="s">
        <v>14</v>
      </c>
      <c r="E19" s="9">
        <v>40</v>
      </c>
      <c r="F19" s="2">
        <f>VLOOKUP($A19,'Lookup - 40 Hours'!$A:L,3,FALSE)</f>
        <v>38.79</v>
      </c>
      <c r="G19" s="2">
        <f>VLOOKUP($A19,'Lookup - 40 Hours'!$A:M,4,FALSE)</f>
        <v>40.770000000000003</v>
      </c>
      <c r="H19" s="2">
        <f>VLOOKUP($A19,'Lookup - 40 Hours'!$A:N,5,FALSE)</f>
        <v>42.86</v>
      </c>
      <c r="I19" s="2">
        <f>VLOOKUP($A19,'Lookup - 40 Hours'!$A:O,6,FALSE)</f>
        <v>45.05</v>
      </c>
      <c r="J19" s="2">
        <f>VLOOKUP($A19,'Lookup - 40 Hours'!$A:P,7,FALSE)</f>
        <v>47.35</v>
      </c>
      <c r="K19" s="2">
        <f>VLOOKUP($A19,'Lookup - 40 Hours'!$A:Q,8,FALSE)</f>
        <v>49.77</v>
      </c>
    </row>
    <row r="20" spans="1:11" x14ac:dyDescent="0.25">
      <c r="A20" s="9">
        <v>423</v>
      </c>
      <c r="B20" s="9" t="s">
        <v>40</v>
      </c>
      <c r="C20" s="10" t="s">
        <v>41</v>
      </c>
      <c r="D20" s="9" t="s">
        <v>12</v>
      </c>
      <c r="E20" s="9">
        <v>40</v>
      </c>
      <c r="F20" s="2">
        <f>VLOOKUP($A20,'Lookup - 40 Hours'!$A:L,3,FALSE)</f>
        <v>24.88</v>
      </c>
      <c r="G20" s="2">
        <f>VLOOKUP($A20,'Lookup - 40 Hours'!$A:M,4,FALSE)</f>
        <v>26.16</v>
      </c>
      <c r="H20" s="2">
        <f>VLOOKUP($A20,'Lookup - 40 Hours'!$A:N,5,FALSE)</f>
        <v>27.49</v>
      </c>
      <c r="I20" s="2">
        <f>VLOOKUP($A20,'Lookup - 40 Hours'!$A:O,6,FALSE)</f>
        <v>28.9</v>
      </c>
      <c r="J20" s="2">
        <f>VLOOKUP($A20,'Lookup - 40 Hours'!$A:P,7,FALSE)</f>
        <v>30.38</v>
      </c>
      <c r="K20" s="2">
        <f>VLOOKUP($A20,'Lookup - 40 Hours'!$A:Q,8,FALSE)</f>
        <v>31.93</v>
      </c>
    </row>
    <row r="21" spans="1:11" x14ac:dyDescent="0.25">
      <c r="A21" s="9">
        <v>373</v>
      </c>
      <c r="B21" s="9" t="s">
        <v>788</v>
      </c>
      <c r="C21" s="10" t="s">
        <v>42</v>
      </c>
      <c r="D21" s="9" t="s">
        <v>12</v>
      </c>
      <c r="E21" s="9">
        <v>40</v>
      </c>
      <c r="F21" s="2">
        <f>VLOOKUP($A21,'Lookup - 40 Hours'!$A:L,3,FALSE)</f>
        <v>19.39</v>
      </c>
      <c r="G21" s="2">
        <f>VLOOKUP($A21,'Lookup - 40 Hours'!$A:M,4,FALSE)</f>
        <v>20.38</v>
      </c>
      <c r="H21" s="2">
        <f>VLOOKUP($A21,'Lookup - 40 Hours'!$A:N,5,FALSE)</f>
        <v>21.43</v>
      </c>
      <c r="I21" s="2">
        <f>VLOOKUP($A21,'Lookup - 40 Hours'!$A:O,6,FALSE)</f>
        <v>22.52</v>
      </c>
      <c r="J21" s="2">
        <f>VLOOKUP($A21,'Lookup - 40 Hours'!$A:P,7,FALSE)</f>
        <v>23.67</v>
      </c>
      <c r="K21" s="2">
        <f>VLOOKUP($A21,'Lookup - 40 Hours'!$A:Q,8,FALSE)</f>
        <v>24.88</v>
      </c>
    </row>
    <row r="22" spans="1:11" x14ac:dyDescent="0.25">
      <c r="A22" s="9">
        <v>393</v>
      </c>
      <c r="B22" s="9" t="s">
        <v>789</v>
      </c>
      <c r="C22" s="10" t="s">
        <v>43</v>
      </c>
      <c r="D22" s="9" t="s">
        <v>12</v>
      </c>
      <c r="E22" s="9">
        <v>40</v>
      </c>
      <c r="F22" s="2">
        <f>VLOOKUP($A22,'Lookup - 40 Hours'!$A:L,3,FALSE)</f>
        <v>21.43</v>
      </c>
      <c r="G22" s="2">
        <f>VLOOKUP($A22,'Lookup - 40 Hours'!$A:M,4,FALSE)</f>
        <v>22.52</v>
      </c>
      <c r="H22" s="2">
        <f>VLOOKUP($A22,'Lookup - 40 Hours'!$A:N,5,FALSE)</f>
        <v>23.67</v>
      </c>
      <c r="I22" s="2">
        <f>VLOOKUP($A22,'Lookup - 40 Hours'!$A:O,6,FALSE)</f>
        <v>24.88</v>
      </c>
      <c r="J22" s="2">
        <f>VLOOKUP($A22,'Lookup - 40 Hours'!$A:P,7,FALSE)</f>
        <v>26.16</v>
      </c>
      <c r="K22" s="2">
        <f>VLOOKUP($A22,'Lookup - 40 Hours'!$A:Q,8,FALSE)</f>
        <v>27.49</v>
      </c>
    </row>
    <row r="23" spans="1:11" x14ac:dyDescent="0.25">
      <c r="A23" s="9">
        <v>468</v>
      </c>
      <c r="B23" s="9" t="s">
        <v>44</v>
      </c>
      <c r="C23" s="10" t="s">
        <v>45</v>
      </c>
      <c r="D23" s="9" t="s">
        <v>14</v>
      </c>
      <c r="E23" s="9">
        <v>40</v>
      </c>
      <c r="F23" s="2">
        <f>VLOOKUP($A23,'Lookup - 40 Hours'!$A:L,3,FALSE)</f>
        <v>31.15</v>
      </c>
      <c r="G23" s="2">
        <f>VLOOKUP($A23,'Lookup - 40 Hours'!$A:M,4,FALSE)</f>
        <v>32.74</v>
      </c>
      <c r="H23" s="2">
        <f>VLOOKUP($A23,'Lookup - 40 Hours'!$A:N,5,FALSE)</f>
        <v>34.409999999999997</v>
      </c>
      <c r="I23" s="2">
        <f>VLOOKUP($A23,'Lookup - 40 Hours'!$A:O,6,FALSE)</f>
        <v>36.17</v>
      </c>
      <c r="J23" s="2">
        <f>VLOOKUP($A23,'Lookup - 40 Hours'!$A:P,7,FALSE)</f>
        <v>38.020000000000003</v>
      </c>
      <c r="K23" s="2">
        <f>VLOOKUP($A23,'Lookup - 40 Hours'!$A:Q,8,FALSE)</f>
        <v>39.97</v>
      </c>
    </row>
    <row r="24" spans="1:11" x14ac:dyDescent="0.25">
      <c r="A24" s="9">
        <v>358</v>
      </c>
      <c r="B24" s="9">
        <v>1428</v>
      </c>
      <c r="C24" s="10" t="s">
        <v>46</v>
      </c>
      <c r="D24" s="9" t="s">
        <v>12</v>
      </c>
      <c r="E24" s="9">
        <v>40</v>
      </c>
      <c r="F24" s="2">
        <f>VLOOKUP($A24,'Lookup - 40 Hours'!$A:L,3,FALSE)</f>
        <v>17.989999999999998</v>
      </c>
      <c r="G24" s="2">
        <f>VLOOKUP($A24,'Lookup - 40 Hours'!$A:M,4,FALSE)</f>
        <v>18.91</v>
      </c>
      <c r="H24" s="2">
        <f>VLOOKUP($A24,'Lookup - 40 Hours'!$A:N,5,FALSE)</f>
        <v>19.88</v>
      </c>
      <c r="I24" s="2">
        <f>VLOOKUP($A24,'Lookup - 40 Hours'!$A:O,6,FALSE)</f>
        <v>20.9</v>
      </c>
      <c r="J24" s="2">
        <f>VLOOKUP($A24,'Lookup - 40 Hours'!$A:P,7,FALSE)</f>
        <v>21.97</v>
      </c>
      <c r="K24" s="2">
        <f>VLOOKUP($A24,'Lookup - 40 Hours'!$A:Q,8,FALSE)</f>
        <v>23.09</v>
      </c>
    </row>
    <row r="25" spans="1:11" x14ac:dyDescent="0.25">
      <c r="A25" s="17">
        <v>346</v>
      </c>
      <c r="B25" s="17" t="s">
        <v>790</v>
      </c>
      <c r="C25" s="19" t="s">
        <v>47</v>
      </c>
      <c r="D25" s="17" t="s">
        <v>12</v>
      </c>
      <c r="E25" s="17">
        <v>40</v>
      </c>
      <c r="F25" s="3">
        <f>VLOOKUP($A25,'Lookup - 40 Hours'!$A:L,3,FALSE)</f>
        <v>16.95</v>
      </c>
      <c r="G25" s="3">
        <f>VLOOKUP($A25,'Lookup - 40 Hours'!$A:M,4,FALSE)</f>
        <v>17.82</v>
      </c>
      <c r="H25" s="3">
        <f>VLOOKUP($A25,'Lookup - 40 Hours'!$A:N,5,FALSE)</f>
        <v>18.73</v>
      </c>
      <c r="I25" s="3">
        <f>VLOOKUP($A25,'Lookup - 40 Hours'!$A:O,6,FALSE)</f>
        <v>19.68</v>
      </c>
      <c r="J25" s="3">
        <f>VLOOKUP($A25,'Lookup - 40 Hours'!$A:P,7,FALSE)</f>
        <v>20.69</v>
      </c>
      <c r="K25" s="3">
        <f>VLOOKUP($A25,'Lookup - 40 Hours'!$A:Q,8,FALSE)</f>
        <v>21.75</v>
      </c>
    </row>
    <row r="26" spans="1:11" x14ac:dyDescent="0.25">
      <c r="A26" s="9">
        <v>366</v>
      </c>
      <c r="B26" s="9" t="s">
        <v>791</v>
      </c>
      <c r="C26" s="10" t="s">
        <v>48</v>
      </c>
      <c r="D26" s="9" t="s">
        <v>12</v>
      </c>
      <c r="E26" s="9">
        <v>40</v>
      </c>
      <c r="F26" s="2">
        <f>VLOOKUP($A26,'Lookup - 40 Hours'!$A:L,3,FALSE)</f>
        <v>18.73</v>
      </c>
      <c r="G26" s="2">
        <f>VLOOKUP($A26,'Lookup - 40 Hours'!$A:M,4,FALSE)</f>
        <v>19.68</v>
      </c>
      <c r="H26" s="2">
        <f>VLOOKUP($A26,'Lookup - 40 Hours'!$A:N,5,FALSE)</f>
        <v>20.69</v>
      </c>
      <c r="I26" s="2">
        <f>VLOOKUP($A26,'Lookup - 40 Hours'!$A:O,6,FALSE)</f>
        <v>21.75</v>
      </c>
      <c r="J26" s="2">
        <f>VLOOKUP($A26,'Lookup - 40 Hours'!$A:P,7,FALSE)</f>
        <v>22.86</v>
      </c>
      <c r="K26" s="2">
        <f>VLOOKUP($A26,'Lookup - 40 Hours'!$A:Q,8,FALSE)</f>
        <v>24.03</v>
      </c>
    </row>
    <row r="27" spans="1:11" x14ac:dyDescent="0.25">
      <c r="A27" s="9">
        <v>369</v>
      </c>
      <c r="B27" s="9" t="s">
        <v>49</v>
      </c>
      <c r="C27" s="10" t="s">
        <v>50</v>
      </c>
      <c r="D27" s="9" t="s">
        <v>12</v>
      </c>
      <c r="E27" s="9">
        <v>40</v>
      </c>
      <c r="F27" s="2">
        <f>VLOOKUP($A27,'Lookup - 40 Hours'!$A:L,3,FALSE)</f>
        <v>19.010000000000002</v>
      </c>
      <c r="G27" s="2">
        <f>VLOOKUP($A27,'Lookup - 40 Hours'!$A:M,4,FALSE)</f>
        <v>19.98</v>
      </c>
      <c r="H27" s="2">
        <f>VLOOKUP($A27,'Lookup - 40 Hours'!$A:N,5,FALSE)</f>
        <v>21</v>
      </c>
      <c r="I27" s="2">
        <f>VLOOKUP($A27,'Lookup - 40 Hours'!$A:O,6,FALSE)</f>
        <v>22.08</v>
      </c>
      <c r="J27" s="2">
        <f>VLOOKUP($A27,'Lookup - 40 Hours'!$A:P,7,FALSE)</f>
        <v>23.21</v>
      </c>
      <c r="K27" s="2">
        <f>VLOOKUP($A27,'Lookup - 40 Hours'!$A:Q,8,FALSE)</f>
        <v>24.39</v>
      </c>
    </row>
    <row r="28" spans="1:11" x14ac:dyDescent="0.25">
      <c r="A28" s="9">
        <v>399</v>
      </c>
      <c r="B28" s="9" t="s">
        <v>792</v>
      </c>
      <c r="C28" s="10" t="s">
        <v>51</v>
      </c>
      <c r="D28" s="9" t="s">
        <v>12</v>
      </c>
      <c r="E28" s="9">
        <v>40</v>
      </c>
      <c r="F28" s="2">
        <f>VLOOKUP($A28,'Lookup - 40 Hours'!$A:L,3,FALSE)</f>
        <v>22.08</v>
      </c>
      <c r="G28" s="2">
        <f>VLOOKUP($A28,'Lookup - 40 Hours'!$A:M,4,FALSE)</f>
        <v>23.21</v>
      </c>
      <c r="H28" s="2">
        <f>VLOOKUP($A28,'Lookup - 40 Hours'!$A:N,5,FALSE)</f>
        <v>24.39</v>
      </c>
      <c r="I28" s="2">
        <f>VLOOKUP($A28,'Lookup - 40 Hours'!$A:O,6,FALSE)</f>
        <v>25.64</v>
      </c>
      <c r="J28" s="2">
        <f>VLOOKUP($A28,'Lookup - 40 Hours'!$A:P,7,FALSE)</f>
        <v>26.95</v>
      </c>
      <c r="K28" s="2">
        <f>VLOOKUP($A28,'Lookup - 40 Hours'!$A:Q,8,FALSE)</f>
        <v>28.33</v>
      </c>
    </row>
    <row r="29" spans="1:11" x14ac:dyDescent="0.25">
      <c r="A29" s="9">
        <v>422</v>
      </c>
      <c r="B29" s="9" t="s">
        <v>793</v>
      </c>
      <c r="C29" s="10" t="s">
        <v>52</v>
      </c>
      <c r="D29" s="9" t="s">
        <v>12</v>
      </c>
      <c r="E29" s="9">
        <v>40</v>
      </c>
      <c r="F29" s="2">
        <f>VLOOKUP($A29,'Lookup - 40 Hours'!$A:L,3,FALSE)</f>
        <v>24.76</v>
      </c>
      <c r="G29" s="2">
        <f>VLOOKUP($A29,'Lookup - 40 Hours'!$A:M,4,FALSE)</f>
        <v>26.03</v>
      </c>
      <c r="H29" s="2">
        <f>VLOOKUP($A29,'Lookup - 40 Hours'!$A:N,5,FALSE)</f>
        <v>27.36</v>
      </c>
      <c r="I29" s="2">
        <f>VLOOKUP($A29,'Lookup - 40 Hours'!$A:O,6,FALSE)</f>
        <v>28.76</v>
      </c>
      <c r="J29" s="2">
        <f>VLOOKUP($A29,'Lookup - 40 Hours'!$A:P,7,FALSE)</f>
        <v>30.23</v>
      </c>
      <c r="K29" s="2">
        <f>VLOOKUP($A29,'Lookup - 40 Hours'!$A:Q,8,FALSE)</f>
        <v>31.77</v>
      </c>
    </row>
    <row r="30" spans="1:11" x14ac:dyDescent="0.25">
      <c r="A30" s="9">
        <v>441</v>
      </c>
      <c r="B30" s="9" t="s">
        <v>794</v>
      </c>
      <c r="C30" s="10" t="s">
        <v>53</v>
      </c>
      <c r="D30" s="9" t="s">
        <v>12</v>
      </c>
      <c r="E30" s="9">
        <v>40</v>
      </c>
      <c r="F30" s="2">
        <f>VLOOKUP($A30,'Lookup - 40 Hours'!$A:L,3,FALSE)</f>
        <v>27.22</v>
      </c>
      <c r="G30" s="2">
        <f>VLOOKUP($A30,'Lookup - 40 Hours'!$A:M,4,FALSE)</f>
        <v>28.61</v>
      </c>
      <c r="H30" s="2">
        <f>VLOOKUP($A30,'Lookup - 40 Hours'!$A:N,5,FALSE)</f>
        <v>30.08</v>
      </c>
      <c r="I30" s="2">
        <f>VLOOKUP($A30,'Lookup - 40 Hours'!$A:O,6,FALSE)</f>
        <v>31.62</v>
      </c>
      <c r="J30" s="2">
        <f>VLOOKUP($A30,'Lookup - 40 Hours'!$A:P,7,FALSE)</f>
        <v>33.229999999999997</v>
      </c>
      <c r="K30" s="2">
        <f>VLOOKUP($A30,'Lookup - 40 Hours'!$A:Q,8,FALSE)</f>
        <v>34.93</v>
      </c>
    </row>
    <row r="31" spans="1:11" x14ac:dyDescent="0.25">
      <c r="A31" s="17">
        <v>346</v>
      </c>
      <c r="B31" s="17" t="s">
        <v>795</v>
      </c>
      <c r="C31" s="19" t="s">
        <v>54</v>
      </c>
      <c r="D31" s="17" t="s">
        <v>12</v>
      </c>
      <c r="E31" s="17">
        <v>40</v>
      </c>
      <c r="F31" s="3">
        <f>VLOOKUP($A31,'Lookup - 40 Hours'!$A:L,3,FALSE)</f>
        <v>16.95</v>
      </c>
      <c r="G31" s="3">
        <f>VLOOKUP($A31,'Lookup - 40 Hours'!$A:M,4,FALSE)</f>
        <v>17.82</v>
      </c>
      <c r="H31" s="3">
        <f>VLOOKUP($A31,'Lookup - 40 Hours'!$A:N,5,FALSE)</f>
        <v>18.73</v>
      </c>
      <c r="I31" s="3">
        <f>VLOOKUP($A31,'Lookup - 40 Hours'!$A:O,6,FALSE)</f>
        <v>19.68</v>
      </c>
      <c r="J31" s="3">
        <f>VLOOKUP($A31,'Lookup - 40 Hours'!$A:P,7,FALSE)</f>
        <v>20.69</v>
      </c>
      <c r="K31" s="3">
        <f>VLOOKUP($A31,'Lookup - 40 Hours'!$A:Q,8,FALSE)</f>
        <v>21.75</v>
      </c>
    </row>
    <row r="32" spans="1:11" x14ac:dyDescent="0.25">
      <c r="A32" s="9">
        <v>366</v>
      </c>
      <c r="B32" s="9" t="s">
        <v>796</v>
      </c>
      <c r="C32" s="10" t="s">
        <v>55</v>
      </c>
      <c r="D32" s="9" t="s">
        <v>12</v>
      </c>
      <c r="E32" s="9">
        <v>40</v>
      </c>
      <c r="F32" s="2">
        <f>VLOOKUP($A32,'Lookup - 40 Hours'!$A:L,3,FALSE)</f>
        <v>18.73</v>
      </c>
      <c r="G32" s="2">
        <f>VLOOKUP($A32,'Lookup - 40 Hours'!$A:M,4,FALSE)</f>
        <v>19.68</v>
      </c>
      <c r="H32" s="2">
        <f>VLOOKUP($A32,'Lookup - 40 Hours'!$A:N,5,FALSE)</f>
        <v>20.69</v>
      </c>
      <c r="I32" s="2">
        <f>VLOOKUP($A32,'Lookup - 40 Hours'!$A:O,6,FALSE)</f>
        <v>21.75</v>
      </c>
      <c r="J32" s="2">
        <f>VLOOKUP($A32,'Lookup - 40 Hours'!$A:P,7,FALSE)</f>
        <v>22.86</v>
      </c>
      <c r="K32" s="2">
        <f>VLOOKUP($A32,'Lookup - 40 Hours'!$A:Q,8,FALSE)</f>
        <v>24.03</v>
      </c>
    </row>
    <row r="33" spans="1:11" x14ac:dyDescent="0.25">
      <c r="A33" s="9">
        <v>494</v>
      </c>
      <c r="B33" s="9" t="s">
        <v>56</v>
      </c>
      <c r="C33" s="10" t="s">
        <v>797</v>
      </c>
      <c r="D33" s="9" t="s">
        <v>14</v>
      </c>
      <c r="E33" s="9">
        <v>40</v>
      </c>
      <c r="F33" s="2">
        <f>VLOOKUP($A33,'Lookup - 40 Hours'!$A:L,3,FALSE)</f>
        <v>35.46</v>
      </c>
      <c r="G33" s="2">
        <f>VLOOKUP($A33,'Lookup - 40 Hours'!$A:M,4,FALSE)</f>
        <v>37.270000000000003</v>
      </c>
      <c r="H33" s="2">
        <f>VLOOKUP($A33,'Lookup - 40 Hours'!$A:N,5,FALSE)</f>
        <v>39.18</v>
      </c>
      <c r="I33" s="2">
        <f>VLOOKUP($A33,'Lookup - 40 Hours'!$A:O,6,FALSE)</f>
        <v>41.18</v>
      </c>
      <c r="J33" s="2">
        <f>VLOOKUP($A33,'Lookup - 40 Hours'!$A:P,7,FALSE)</f>
        <v>43.29</v>
      </c>
      <c r="K33" s="2">
        <f>VLOOKUP($A33,'Lookup - 40 Hours'!$A:Q,8,FALSE)</f>
        <v>45.5</v>
      </c>
    </row>
    <row r="34" spans="1:11" x14ac:dyDescent="0.25">
      <c r="A34" s="9">
        <v>549</v>
      </c>
      <c r="B34" s="9" t="s">
        <v>57</v>
      </c>
      <c r="C34" s="10" t="s">
        <v>58</v>
      </c>
      <c r="D34" s="9" t="s">
        <v>14</v>
      </c>
      <c r="E34" s="9">
        <v>40</v>
      </c>
      <c r="F34" s="2">
        <f>VLOOKUP($A34,'Lookup - 40 Hours'!$A:L,3,FALSE)</f>
        <v>46.65</v>
      </c>
      <c r="G34" s="2">
        <f>VLOOKUP($A34,'Lookup - 40 Hours'!$A:M,4,FALSE)</f>
        <v>49.04</v>
      </c>
      <c r="H34" s="2">
        <f>VLOOKUP($A34,'Lookup - 40 Hours'!$A:N,5,FALSE)</f>
        <v>51.54</v>
      </c>
      <c r="I34" s="2">
        <f>VLOOKUP($A34,'Lookup - 40 Hours'!$A:O,6,FALSE)</f>
        <v>54.18</v>
      </c>
      <c r="J34" s="2">
        <f>VLOOKUP($A34,'Lookup - 40 Hours'!$A:P,7,FALSE)</f>
        <v>56.95</v>
      </c>
      <c r="K34" s="2">
        <f>VLOOKUP($A34,'Lookup - 40 Hours'!$A:Q,8,FALSE)</f>
        <v>59.86</v>
      </c>
    </row>
    <row r="35" spans="1:11" x14ac:dyDescent="0.25">
      <c r="A35" s="9">
        <v>536</v>
      </c>
      <c r="B35" s="9" t="s">
        <v>59</v>
      </c>
      <c r="C35" s="10" t="s">
        <v>60</v>
      </c>
      <c r="D35" s="9" t="s">
        <v>14</v>
      </c>
      <c r="E35" s="9">
        <v>40</v>
      </c>
      <c r="F35" s="2">
        <f>VLOOKUP($A35,'Lookup - 40 Hours'!$A:L,3,FALSE)</f>
        <v>43.72</v>
      </c>
      <c r="G35" s="2">
        <f>VLOOKUP($A35,'Lookup - 40 Hours'!$A:M,4,FALSE)</f>
        <v>45.96</v>
      </c>
      <c r="H35" s="2">
        <f>VLOOKUP($A35,'Lookup - 40 Hours'!$A:N,5,FALSE)</f>
        <v>48.31</v>
      </c>
      <c r="I35" s="2">
        <f>VLOOKUP($A35,'Lookup - 40 Hours'!$A:O,6,FALSE)</f>
        <v>50.78</v>
      </c>
      <c r="J35" s="2">
        <f>VLOOKUP($A35,'Lookup - 40 Hours'!$A:P,7,FALSE)</f>
        <v>53.37</v>
      </c>
      <c r="K35" s="2">
        <f>VLOOKUP($A35,'Lookup - 40 Hours'!$A:Q,8,FALSE)</f>
        <v>56.1</v>
      </c>
    </row>
    <row r="36" spans="1:11" x14ac:dyDescent="0.25">
      <c r="A36" s="9">
        <v>483</v>
      </c>
      <c r="B36" s="9" t="s">
        <v>61</v>
      </c>
      <c r="C36" s="10" t="s">
        <v>62</v>
      </c>
      <c r="D36" s="9" t="s">
        <v>14</v>
      </c>
      <c r="E36" s="9">
        <v>40</v>
      </c>
      <c r="F36" s="2">
        <f>VLOOKUP($A36,'Lookup - 40 Hours'!$A:L,3,FALSE)</f>
        <v>33.57</v>
      </c>
      <c r="G36" s="2">
        <f>VLOOKUP($A36,'Lookup - 40 Hours'!$A:M,4,FALSE)</f>
        <v>35.28</v>
      </c>
      <c r="H36" s="2">
        <f>VLOOKUP($A36,'Lookup - 40 Hours'!$A:N,5,FALSE)</f>
        <v>37.090000000000003</v>
      </c>
      <c r="I36" s="2">
        <f>VLOOKUP($A36,'Lookup - 40 Hours'!$A:O,6,FALSE)</f>
        <v>38.979999999999997</v>
      </c>
      <c r="J36" s="2">
        <f>VLOOKUP($A36,'Lookup - 40 Hours'!$A:P,7,FALSE)</f>
        <v>40.98</v>
      </c>
      <c r="K36" s="2">
        <f>VLOOKUP($A36,'Lookup - 40 Hours'!$A:Q,8,FALSE)</f>
        <v>43.07</v>
      </c>
    </row>
    <row r="37" spans="1:11" x14ac:dyDescent="0.25">
      <c r="A37" s="9">
        <v>648</v>
      </c>
      <c r="B37" s="18" t="s">
        <v>63</v>
      </c>
      <c r="C37" s="10" t="s">
        <v>64</v>
      </c>
      <c r="D37" s="9" t="s">
        <v>14</v>
      </c>
      <c r="E37" s="9">
        <v>40</v>
      </c>
      <c r="F37" s="2">
        <f>VLOOKUP($A37,'Lookup - 40 Hours'!$A:L,3,FALSE)</f>
        <v>76.430000000000007</v>
      </c>
      <c r="G37" s="2">
        <f>VLOOKUP($A37,'Lookup - 40 Hours'!$A:M,4,FALSE)</f>
        <v>80.34</v>
      </c>
      <c r="H37" s="2">
        <f>VLOOKUP($A37,'Lookup - 40 Hours'!$A:N,5,FALSE)</f>
        <v>84.45</v>
      </c>
      <c r="I37" s="2">
        <f>VLOOKUP($A37,'Lookup - 40 Hours'!$A:O,6,FALSE)</f>
        <v>88.77</v>
      </c>
      <c r="J37" s="2">
        <f>VLOOKUP($A37,'Lookup - 40 Hours'!$A:P,7,FALSE)</f>
        <v>93.31</v>
      </c>
      <c r="K37" s="2">
        <f>VLOOKUP($A37,'Lookup - 40 Hours'!$A:Q,8,FALSE)</f>
        <v>98.08</v>
      </c>
    </row>
    <row r="38" spans="1:11" x14ac:dyDescent="0.25">
      <c r="A38" s="9">
        <v>648</v>
      </c>
      <c r="B38" s="9" t="s">
        <v>65</v>
      </c>
      <c r="C38" s="10" t="s">
        <v>66</v>
      </c>
      <c r="D38" s="9" t="s">
        <v>14</v>
      </c>
      <c r="E38" s="9">
        <v>40</v>
      </c>
      <c r="F38" s="2">
        <f>VLOOKUP($A38,'Lookup - 40 Hours'!$A:L,3,FALSE)</f>
        <v>76.430000000000007</v>
      </c>
      <c r="G38" s="2">
        <f>VLOOKUP($A38,'Lookup - 40 Hours'!$A:M,4,FALSE)</f>
        <v>80.34</v>
      </c>
      <c r="H38" s="2">
        <f>VLOOKUP($A38,'Lookup - 40 Hours'!$A:N,5,FALSE)</f>
        <v>84.45</v>
      </c>
      <c r="I38" s="2">
        <f>VLOOKUP($A38,'Lookup - 40 Hours'!$A:O,6,FALSE)</f>
        <v>88.77</v>
      </c>
      <c r="J38" s="2">
        <f>VLOOKUP($A38,'Lookup - 40 Hours'!$A:P,7,FALSE)</f>
        <v>93.31</v>
      </c>
      <c r="K38" s="2">
        <f>VLOOKUP($A38,'Lookup - 40 Hours'!$A:Q,8,FALSE)</f>
        <v>98.08</v>
      </c>
    </row>
    <row r="39" spans="1:11" x14ac:dyDescent="0.25">
      <c r="A39" s="9">
        <v>466</v>
      </c>
      <c r="B39" s="9" t="s">
        <v>67</v>
      </c>
      <c r="C39" s="10" t="s">
        <v>68</v>
      </c>
      <c r="D39" s="9" t="s">
        <v>14</v>
      </c>
      <c r="E39" s="9">
        <v>40</v>
      </c>
      <c r="F39" s="2">
        <f>VLOOKUP($A39,'Lookup - 40 Hours'!$A:L,3,FALSE)</f>
        <v>30.84</v>
      </c>
      <c r="G39" s="2">
        <f>VLOOKUP($A39,'Lookup - 40 Hours'!$A:M,4,FALSE)</f>
        <v>32.409999999999997</v>
      </c>
      <c r="H39" s="2">
        <f>VLOOKUP($A39,'Lookup - 40 Hours'!$A:N,5,FALSE)</f>
        <v>34.07</v>
      </c>
      <c r="I39" s="2">
        <f>VLOOKUP($A39,'Lookup - 40 Hours'!$A:O,6,FALSE)</f>
        <v>35.81</v>
      </c>
      <c r="J39" s="2">
        <f>VLOOKUP($A39,'Lookup - 40 Hours'!$A:P,7,FALSE)</f>
        <v>37.65</v>
      </c>
      <c r="K39" s="2">
        <f>VLOOKUP($A39,'Lookup - 40 Hours'!$A:Q,8,FALSE)</f>
        <v>39.57</v>
      </c>
    </row>
    <row r="40" spans="1:11" x14ac:dyDescent="0.25">
      <c r="A40" s="9">
        <v>640</v>
      </c>
      <c r="B40" s="9" t="s">
        <v>69</v>
      </c>
      <c r="C40" s="10" t="s">
        <v>70</v>
      </c>
      <c r="D40" s="9" t="s">
        <v>14</v>
      </c>
      <c r="E40" s="9">
        <v>40</v>
      </c>
      <c r="F40" s="2">
        <f>VLOOKUP($A40,'Lookup - 40 Hours'!$A:L,3,FALSE)</f>
        <v>73.45</v>
      </c>
      <c r="G40" s="2">
        <f>VLOOKUP($A40,'Lookup - 40 Hours'!$A:M,4,FALSE)</f>
        <v>77.2</v>
      </c>
      <c r="H40" s="2">
        <f>VLOOKUP($A40,'Lookup - 40 Hours'!$A:N,5,FALSE)</f>
        <v>81.150000000000006</v>
      </c>
      <c r="I40" s="2">
        <f>VLOOKUP($A40,'Lookup - 40 Hours'!$A:O,6,FALSE)</f>
        <v>85.3</v>
      </c>
      <c r="J40" s="2">
        <f>VLOOKUP($A40,'Lookup - 40 Hours'!$A:P,7,FALSE)</f>
        <v>89.66</v>
      </c>
      <c r="K40" s="2">
        <f>VLOOKUP($A40,'Lookup - 40 Hours'!$A:Q,8,FALSE)</f>
        <v>94.25</v>
      </c>
    </row>
    <row r="41" spans="1:11" x14ac:dyDescent="0.25">
      <c r="A41" s="9">
        <v>605</v>
      </c>
      <c r="B41" s="9" t="s">
        <v>73</v>
      </c>
      <c r="C41" s="10" t="s">
        <v>1126</v>
      </c>
      <c r="D41" s="9" t="s">
        <v>14</v>
      </c>
      <c r="E41" s="9">
        <v>40</v>
      </c>
      <c r="F41" s="2">
        <f>VLOOKUP($A41,'Lookup - 40 Hours'!$A:L,3,FALSE)</f>
        <v>61.68</v>
      </c>
      <c r="G41" s="2">
        <f>VLOOKUP($A41,'Lookup - 40 Hours'!$A:M,4,FALSE)</f>
        <v>64.84</v>
      </c>
      <c r="H41" s="2">
        <f>VLOOKUP($A41,'Lookup - 40 Hours'!$A:N,5,FALSE)</f>
        <v>68.150000000000006</v>
      </c>
      <c r="I41" s="2">
        <f>VLOOKUP($A41,'Lookup - 40 Hours'!$A:O,6,FALSE)</f>
        <v>71.64</v>
      </c>
      <c r="J41" s="2">
        <f>VLOOKUP($A41,'Lookup - 40 Hours'!$A:P,7,FALSE)</f>
        <v>75.3</v>
      </c>
      <c r="K41" s="2">
        <f>VLOOKUP($A41,'Lookup - 40 Hours'!$A:Q,8,FALSE)</f>
        <v>79.150000000000006</v>
      </c>
    </row>
    <row r="42" spans="1:11" x14ac:dyDescent="0.25">
      <c r="A42" s="9">
        <v>540</v>
      </c>
      <c r="B42" s="9" t="s">
        <v>71</v>
      </c>
      <c r="C42" s="10" t="s">
        <v>1136</v>
      </c>
      <c r="D42" s="9" t="s">
        <v>14</v>
      </c>
      <c r="E42" s="9">
        <v>40</v>
      </c>
      <c r="F42" s="2">
        <f>VLOOKUP($A42,'Lookup - 40 Hours'!$A:L,3,FALSE)</f>
        <v>44.6</v>
      </c>
      <c r="G42" s="2">
        <f>VLOOKUP($A42,'Lookup - 40 Hours'!$A:M,4,FALSE)</f>
        <v>46.88</v>
      </c>
      <c r="H42" s="2">
        <f>VLOOKUP($A42,'Lookup - 40 Hours'!$A:N,5,FALSE)</f>
        <v>49.28</v>
      </c>
      <c r="I42" s="2">
        <f>VLOOKUP($A42,'Lookup - 40 Hours'!$A:O,6,FALSE)</f>
        <v>51.8</v>
      </c>
      <c r="J42" s="2">
        <f>VLOOKUP($A42,'Lookup - 40 Hours'!$A:P,7,FALSE)</f>
        <v>54.45</v>
      </c>
      <c r="K42" s="2">
        <f>VLOOKUP($A42,'Lookup - 40 Hours'!$A:Q,8,FALSE)</f>
        <v>57.23</v>
      </c>
    </row>
    <row r="43" spans="1:11" x14ac:dyDescent="0.25">
      <c r="A43" s="9">
        <v>552</v>
      </c>
      <c r="B43" s="9" t="s">
        <v>74</v>
      </c>
      <c r="C43" s="10" t="s">
        <v>75</v>
      </c>
      <c r="D43" s="9" t="s">
        <v>14</v>
      </c>
      <c r="E43" s="9">
        <v>40</v>
      </c>
      <c r="F43" s="2">
        <f>VLOOKUP($A43,'Lookup - 40 Hours'!$A:L,3,FALSE)</f>
        <v>47.35</v>
      </c>
      <c r="G43" s="2">
        <f>VLOOKUP($A43,'Lookup - 40 Hours'!$A:M,4,FALSE)</f>
        <v>49.77</v>
      </c>
      <c r="H43" s="2">
        <f>VLOOKUP($A43,'Lookup - 40 Hours'!$A:N,5,FALSE)</f>
        <v>52.32</v>
      </c>
      <c r="I43" s="2">
        <f>VLOOKUP($A43,'Lookup - 40 Hours'!$A:O,6,FALSE)</f>
        <v>55</v>
      </c>
      <c r="J43" s="2">
        <f>VLOOKUP($A43,'Lookup - 40 Hours'!$A:P,7,FALSE)</f>
        <v>57.81</v>
      </c>
      <c r="K43" s="2">
        <f>VLOOKUP($A43,'Lookup - 40 Hours'!$A:Q,8,FALSE)</f>
        <v>60.76</v>
      </c>
    </row>
    <row r="44" spans="1:11" x14ac:dyDescent="0.25">
      <c r="A44" s="9">
        <v>525</v>
      </c>
      <c r="B44" s="9" t="s">
        <v>76</v>
      </c>
      <c r="C44" s="10" t="s">
        <v>77</v>
      </c>
      <c r="D44" s="9" t="s">
        <v>14</v>
      </c>
      <c r="E44" s="9">
        <v>40</v>
      </c>
      <c r="F44" s="2">
        <f>VLOOKUP($A44,'Lookup - 40 Hours'!$A:L,3,FALSE)</f>
        <v>41.39</v>
      </c>
      <c r="G44" s="2">
        <f>VLOOKUP($A44,'Lookup - 40 Hours'!$A:M,4,FALSE)</f>
        <v>43.5</v>
      </c>
      <c r="H44" s="2">
        <f>VLOOKUP($A44,'Lookup - 40 Hours'!$A:N,5,FALSE)</f>
        <v>45.73</v>
      </c>
      <c r="I44" s="2">
        <f>VLOOKUP($A44,'Lookup - 40 Hours'!$A:O,6,FALSE)</f>
        <v>48.07</v>
      </c>
      <c r="J44" s="2">
        <f>VLOOKUP($A44,'Lookup - 40 Hours'!$A:P,7,FALSE)</f>
        <v>50.53</v>
      </c>
      <c r="K44" s="2">
        <f>VLOOKUP($A44,'Lookup - 40 Hours'!$A:Q,8,FALSE)</f>
        <v>53.11</v>
      </c>
    </row>
    <row r="45" spans="1:11" x14ac:dyDescent="0.25">
      <c r="A45" s="9">
        <v>562</v>
      </c>
      <c r="B45" s="9" t="s">
        <v>72</v>
      </c>
      <c r="C45" s="10" t="s">
        <v>1091</v>
      </c>
      <c r="D45" s="9" t="s">
        <v>14</v>
      </c>
      <c r="E45" s="9">
        <v>40</v>
      </c>
      <c r="F45" s="2">
        <f>VLOOKUP($A45,'Lookup - 40 Hours'!$A:L,3,FALSE)</f>
        <v>49.77</v>
      </c>
      <c r="G45" s="2">
        <f>VLOOKUP($A45,'Lookup - 40 Hours'!$A:M,4,FALSE)</f>
        <v>52.32</v>
      </c>
      <c r="H45" s="2">
        <f>VLOOKUP($A45,'Lookup - 40 Hours'!$A:N,5,FALSE)</f>
        <v>55</v>
      </c>
      <c r="I45" s="2">
        <f>VLOOKUP($A45,'Lookup - 40 Hours'!$A:O,6,FALSE)</f>
        <v>57.81</v>
      </c>
      <c r="J45" s="2">
        <f>VLOOKUP($A45,'Lookup - 40 Hours'!$A:P,7,FALSE)</f>
        <v>60.76</v>
      </c>
      <c r="K45" s="2">
        <f>VLOOKUP($A45,'Lookup - 40 Hours'!$A:Q,8,FALSE)</f>
        <v>63.87</v>
      </c>
    </row>
    <row r="46" spans="1:11" x14ac:dyDescent="0.25">
      <c r="A46" s="9">
        <v>570</v>
      </c>
      <c r="B46" s="18" t="s">
        <v>1125</v>
      </c>
      <c r="C46" s="10" t="s">
        <v>1124</v>
      </c>
      <c r="D46" s="9" t="s">
        <v>14</v>
      </c>
      <c r="E46" s="9">
        <v>40</v>
      </c>
      <c r="F46" s="2">
        <f>VLOOKUP($A46,'Lookup - 40 Hours'!$A:L,3,FALSE)</f>
        <v>51.8</v>
      </c>
      <c r="G46" s="2">
        <f>VLOOKUP($A46,'Lookup - 40 Hours'!$A:M,4,FALSE)</f>
        <v>54.45</v>
      </c>
      <c r="H46" s="2">
        <f>VLOOKUP($A46,'Lookup - 40 Hours'!$A:N,5,FALSE)</f>
        <v>57.23</v>
      </c>
      <c r="I46" s="2">
        <f>VLOOKUP($A46,'Lookup - 40 Hours'!$A:O,6,FALSE)</f>
        <v>60.16</v>
      </c>
      <c r="J46" s="2">
        <f>VLOOKUP($A46,'Lookup - 40 Hours'!$A:P,7,FALSE)</f>
        <v>63.24</v>
      </c>
      <c r="K46" s="2">
        <f>VLOOKUP($A46,'Lookup - 40 Hours'!$A:Q,8,FALSE)</f>
        <v>66.47</v>
      </c>
    </row>
    <row r="47" spans="1:11" x14ac:dyDescent="0.25">
      <c r="A47" s="9">
        <v>620</v>
      </c>
      <c r="B47" s="9" t="s">
        <v>78</v>
      </c>
      <c r="C47" s="10" t="s">
        <v>79</v>
      </c>
      <c r="D47" s="9" t="s">
        <v>14</v>
      </c>
      <c r="E47" s="9">
        <v>40</v>
      </c>
      <c r="F47" s="2">
        <f>VLOOKUP($A47,'Lookup - 40 Hours'!$A:L,3,FALSE)</f>
        <v>66.47</v>
      </c>
      <c r="G47" s="2">
        <f>VLOOKUP($A47,'Lookup - 40 Hours'!$A:M,4,FALSE)</f>
        <v>69.87</v>
      </c>
      <c r="H47" s="2">
        <f>VLOOKUP($A47,'Lookup - 40 Hours'!$A:N,5,FALSE)</f>
        <v>73.45</v>
      </c>
      <c r="I47" s="2">
        <f>VLOOKUP($A47,'Lookup - 40 Hours'!$A:O,6,FALSE)</f>
        <v>77.2</v>
      </c>
      <c r="J47" s="2">
        <f>VLOOKUP($A47,'Lookup - 40 Hours'!$A:P,7,FALSE)</f>
        <v>81.150000000000006</v>
      </c>
      <c r="K47" s="2">
        <f>VLOOKUP($A47,'Lookup - 40 Hours'!$A:Q,8,FALSE)</f>
        <v>85.3</v>
      </c>
    </row>
    <row r="48" spans="1:11" x14ac:dyDescent="0.25">
      <c r="A48" s="9">
        <v>449</v>
      </c>
      <c r="B48" s="9" t="s">
        <v>798</v>
      </c>
      <c r="C48" s="10" t="s">
        <v>80</v>
      </c>
      <c r="D48" s="9" t="s">
        <v>12</v>
      </c>
      <c r="E48" s="9">
        <v>40</v>
      </c>
      <c r="F48" s="2">
        <f>VLOOKUP($A48,'Lookup - 40 Hours'!$A:L,3,FALSE)</f>
        <v>28.33</v>
      </c>
      <c r="G48" s="2">
        <f>VLOOKUP($A48,'Lookup - 40 Hours'!$A:M,4,FALSE)</f>
        <v>29.78</v>
      </c>
      <c r="H48" s="2">
        <f>VLOOKUP($A48,'Lookup - 40 Hours'!$A:N,5,FALSE)</f>
        <v>31.3</v>
      </c>
      <c r="I48" s="2">
        <f>VLOOKUP($A48,'Lookup - 40 Hours'!$A:O,6,FALSE)</f>
        <v>32.9</v>
      </c>
      <c r="J48" s="2">
        <f>VLOOKUP($A48,'Lookup - 40 Hours'!$A:P,7,FALSE)</f>
        <v>34.590000000000003</v>
      </c>
      <c r="K48" s="2">
        <f>VLOOKUP($A48,'Lookup - 40 Hours'!$A:Q,8,FALSE)</f>
        <v>36.35</v>
      </c>
    </row>
    <row r="49" spans="1:11" x14ac:dyDescent="0.25">
      <c r="A49" s="9">
        <v>478</v>
      </c>
      <c r="B49" s="9" t="s">
        <v>799</v>
      </c>
      <c r="C49" s="10" t="s">
        <v>81</v>
      </c>
      <c r="D49" s="9" t="s">
        <v>12</v>
      </c>
      <c r="E49" s="9">
        <v>40</v>
      </c>
      <c r="F49" s="2">
        <f>VLOOKUP($A49,'Lookup - 40 Hours'!$A:L,3,FALSE)</f>
        <v>32.74</v>
      </c>
      <c r="G49" s="2">
        <f>VLOOKUP($A49,'Lookup - 40 Hours'!$A:M,4,FALSE)</f>
        <v>34.409999999999997</v>
      </c>
      <c r="H49" s="2">
        <f>VLOOKUP($A49,'Lookup - 40 Hours'!$A:N,5,FALSE)</f>
        <v>36.17</v>
      </c>
      <c r="I49" s="2">
        <f>VLOOKUP($A49,'Lookup - 40 Hours'!$A:O,6,FALSE)</f>
        <v>38.020000000000003</v>
      </c>
      <c r="J49" s="2">
        <f>VLOOKUP($A49,'Lookup - 40 Hours'!$A:P,7,FALSE)</f>
        <v>39.97</v>
      </c>
      <c r="K49" s="2">
        <f>VLOOKUP($A49,'Lookup - 40 Hours'!$A:Q,8,FALSE)</f>
        <v>42.01</v>
      </c>
    </row>
    <row r="50" spans="1:11" x14ac:dyDescent="0.25">
      <c r="A50" s="9">
        <v>478</v>
      </c>
      <c r="B50" s="9" t="s">
        <v>82</v>
      </c>
      <c r="C50" s="10" t="s">
        <v>83</v>
      </c>
      <c r="D50" s="9" t="s">
        <v>12</v>
      </c>
      <c r="E50" s="9">
        <v>40</v>
      </c>
      <c r="F50" s="2">
        <f>VLOOKUP($A50,'Lookup - 40 Hours'!$A:L,3,FALSE)</f>
        <v>32.74</v>
      </c>
      <c r="G50" s="2">
        <f>VLOOKUP($A50,'Lookup - 40 Hours'!$A:M,4,FALSE)</f>
        <v>34.409999999999997</v>
      </c>
      <c r="H50" s="2">
        <f>VLOOKUP($A50,'Lookup - 40 Hours'!$A:N,5,FALSE)</f>
        <v>36.17</v>
      </c>
      <c r="I50" s="2">
        <f>VLOOKUP($A50,'Lookup - 40 Hours'!$A:O,6,FALSE)</f>
        <v>38.020000000000003</v>
      </c>
      <c r="J50" s="2">
        <f>VLOOKUP($A50,'Lookup - 40 Hours'!$A:P,7,FALSE)</f>
        <v>39.97</v>
      </c>
      <c r="K50" s="2">
        <f>VLOOKUP($A50,'Lookup - 40 Hours'!$A:Q,8,FALSE)</f>
        <v>42.01</v>
      </c>
    </row>
    <row r="51" spans="1:11" x14ac:dyDescent="0.25">
      <c r="A51" s="9">
        <v>451</v>
      </c>
      <c r="B51" s="9" t="s">
        <v>940</v>
      </c>
      <c r="C51" s="10" t="s">
        <v>1066</v>
      </c>
      <c r="D51" s="9" t="s">
        <v>12</v>
      </c>
      <c r="E51" s="9">
        <v>40</v>
      </c>
      <c r="F51" s="2">
        <f>VLOOKUP($A51,'Lookup - 40 Hours'!$A:L,3,FALSE)</f>
        <v>28.61</v>
      </c>
      <c r="G51" s="2">
        <f>VLOOKUP($A51,'Lookup - 40 Hours'!$A:M,4,FALSE)</f>
        <v>30.08</v>
      </c>
      <c r="H51" s="2">
        <f>VLOOKUP($A51,'Lookup - 40 Hours'!$A:N,5,FALSE)</f>
        <v>31.62</v>
      </c>
      <c r="I51" s="2">
        <f>VLOOKUP($A51,'Lookup - 40 Hours'!$A:O,6,FALSE)</f>
        <v>33.229999999999997</v>
      </c>
      <c r="J51" s="2">
        <f>VLOOKUP($A51,'Lookup - 40 Hours'!$A:P,7,FALSE)</f>
        <v>34.93</v>
      </c>
      <c r="K51" s="2">
        <f>VLOOKUP($A51,'Lookup - 40 Hours'!$A:Q,8,FALSE)</f>
        <v>36.72</v>
      </c>
    </row>
    <row r="52" spans="1:11" x14ac:dyDescent="0.25">
      <c r="A52" s="9">
        <v>454</v>
      </c>
      <c r="B52" s="18" t="s">
        <v>1178</v>
      </c>
      <c r="C52" s="10" t="s">
        <v>1090</v>
      </c>
      <c r="D52" s="9" t="s">
        <v>14</v>
      </c>
      <c r="E52" s="9">
        <v>40</v>
      </c>
      <c r="F52" s="2">
        <f>VLOOKUP($A52,'Lookup - 40 Hours'!$A:L,3,FALSE)</f>
        <v>29.05</v>
      </c>
      <c r="G52" s="2">
        <f>VLOOKUP($A52,'Lookup - 40 Hours'!$A:M,4,FALSE)</f>
        <v>30.53</v>
      </c>
      <c r="H52" s="2">
        <f>VLOOKUP($A52,'Lookup - 40 Hours'!$A:N,5,FALSE)</f>
        <v>32.090000000000003</v>
      </c>
      <c r="I52" s="2">
        <f>VLOOKUP($A52,'Lookup - 40 Hours'!$A:O,6,FALSE)</f>
        <v>33.729999999999997</v>
      </c>
      <c r="J52" s="2">
        <f>VLOOKUP($A52,'Lookup - 40 Hours'!$A:P,7,FALSE)</f>
        <v>35.46</v>
      </c>
      <c r="K52" s="2">
        <f>VLOOKUP($A52,'Lookup - 40 Hours'!$A:Q,8,FALSE)</f>
        <v>37.270000000000003</v>
      </c>
    </row>
    <row r="53" spans="1:11" x14ac:dyDescent="0.25">
      <c r="A53" s="9">
        <v>616</v>
      </c>
      <c r="B53" s="9" t="s">
        <v>84</v>
      </c>
      <c r="C53" s="10" t="s">
        <v>85</v>
      </c>
      <c r="D53" s="9" t="s">
        <v>14</v>
      </c>
      <c r="E53" s="9">
        <v>40</v>
      </c>
      <c r="F53" s="2">
        <f>VLOOKUP($A53,'Lookup - 40 Hours'!$A:L,3,FALSE)</f>
        <v>65.16</v>
      </c>
      <c r="G53" s="2">
        <f>VLOOKUP($A53,'Lookup - 40 Hours'!$A:M,4,FALSE)</f>
        <v>68.489999999999995</v>
      </c>
      <c r="H53" s="2">
        <f>VLOOKUP($A53,'Lookup - 40 Hours'!$A:N,5,FALSE)</f>
        <v>71.989999999999995</v>
      </c>
      <c r="I53" s="2">
        <f>VLOOKUP($A53,'Lookup - 40 Hours'!$A:O,6,FALSE)</f>
        <v>75.680000000000007</v>
      </c>
      <c r="J53" s="2">
        <f>VLOOKUP($A53,'Lookup - 40 Hours'!$A:P,7,FALSE)</f>
        <v>79.55</v>
      </c>
      <c r="K53" s="2">
        <f>VLOOKUP($A53,'Lookup - 40 Hours'!$A:Q,8,FALSE)</f>
        <v>83.61</v>
      </c>
    </row>
    <row r="54" spans="1:11" x14ac:dyDescent="0.25">
      <c r="A54" s="9">
        <v>454</v>
      </c>
      <c r="B54" s="9" t="s">
        <v>86</v>
      </c>
      <c r="C54" s="10" t="s">
        <v>87</v>
      </c>
      <c r="D54" s="9" t="s">
        <v>14</v>
      </c>
      <c r="E54" s="9">
        <v>40</v>
      </c>
      <c r="F54" s="2">
        <f>VLOOKUP($A54,'Lookup - 40 Hours'!$A:L,3,FALSE)</f>
        <v>29.05</v>
      </c>
      <c r="G54" s="2">
        <f>VLOOKUP($A54,'Lookup - 40 Hours'!$A:M,4,FALSE)</f>
        <v>30.53</v>
      </c>
      <c r="H54" s="2">
        <f>VLOOKUP($A54,'Lookup - 40 Hours'!$A:N,5,FALSE)</f>
        <v>32.090000000000003</v>
      </c>
      <c r="I54" s="2">
        <f>VLOOKUP($A54,'Lookup - 40 Hours'!$A:O,6,FALSE)</f>
        <v>33.729999999999997</v>
      </c>
      <c r="J54" s="2">
        <f>VLOOKUP($A54,'Lookup - 40 Hours'!$A:P,7,FALSE)</f>
        <v>35.46</v>
      </c>
      <c r="K54" s="2">
        <f>VLOOKUP($A54,'Lookup - 40 Hours'!$A:Q,8,FALSE)</f>
        <v>37.270000000000003</v>
      </c>
    </row>
    <row r="55" spans="1:11" x14ac:dyDescent="0.25">
      <c r="A55" s="9">
        <v>529</v>
      </c>
      <c r="B55" s="9" t="s">
        <v>88</v>
      </c>
      <c r="C55" s="10" t="s">
        <v>89</v>
      </c>
      <c r="D55" s="9" t="s">
        <v>14</v>
      </c>
      <c r="E55" s="9">
        <v>40</v>
      </c>
      <c r="F55" s="2">
        <f>VLOOKUP($A55,'Lookup - 40 Hours'!$A:L,3,FALSE)</f>
        <v>42.22</v>
      </c>
      <c r="G55" s="2">
        <f>VLOOKUP($A55,'Lookup - 40 Hours'!$A:M,4,FALSE)</f>
        <v>44.38</v>
      </c>
      <c r="H55" s="2">
        <f>VLOOKUP($A55,'Lookup - 40 Hours'!$A:N,5,FALSE)</f>
        <v>46.65</v>
      </c>
      <c r="I55" s="2">
        <f>VLOOKUP($A55,'Lookup - 40 Hours'!$A:O,6,FALSE)</f>
        <v>49.04</v>
      </c>
      <c r="J55" s="2">
        <f>VLOOKUP($A55,'Lookup - 40 Hours'!$A:P,7,FALSE)</f>
        <v>51.54</v>
      </c>
      <c r="K55" s="2">
        <f>VLOOKUP($A55,'Lookup - 40 Hours'!$A:Q,8,FALSE)</f>
        <v>54.18</v>
      </c>
    </row>
    <row r="56" spans="1:11" x14ac:dyDescent="0.25">
      <c r="A56" s="9">
        <v>508</v>
      </c>
      <c r="B56" s="9" t="s">
        <v>90</v>
      </c>
      <c r="C56" s="10" t="s">
        <v>91</v>
      </c>
      <c r="D56" s="9" t="s">
        <v>12</v>
      </c>
      <c r="E56" s="9">
        <v>40</v>
      </c>
      <c r="F56" s="2">
        <f>VLOOKUP($A56,'Lookup - 40 Hours'!$A:L,3,FALSE)</f>
        <v>38.020000000000003</v>
      </c>
      <c r="G56" s="2">
        <f>VLOOKUP($A56,'Lookup - 40 Hours'!$A:M,4,FALSE)</f>
        <v>39.97</v>
      </c>
      <c r="H56" s="2">
        <f>VLOOKUP($A56,'Lookup - 40 Hours'!$A:N,5,FALSE)</f>
        <v>42.01</v>
      </c>
      <c r="I56" s="2">
        <f>VLOOKUP($A56,'Lookup - 40 Hours'!$A:O,6,FALSE)</f>
        <v>44.16</v>
      </c>
      <c r="J56" s="2">
        <f>VLOOKUP($A56,'Lookup - 40 Hours'!$A:P,7,FALSE)</f>
        <v>46.42</v>
      </c>
      <c r="K56" s="2">
        <f>VLOOKUP($A56,'Lookup - 40 Hours'!$A:Q,8,FALSE)</f>
        <v>48.79</v>
      </c>
    </row>
    <row r="57" spans="1:11" x14ac:dyDescent="0.25">
      <c r="A57" s="9">
        <v>498</v>
      </c>
      <c r="B57" s="9" t="s">
        <v>92</v>
      </c>
      <c r="C57" s="10" t="s">
        <v>93</v>
      </c>
      <c r="D57" s="9" t="s">
        <v>12</v>
      </c>
      <c r="E57" s="9">
        <v>40</v>
      </c>
      <c r="F57" s="2">
        <f>VLOOKUP($A57,'Lookup - 40 Hours'!$A:L,3,FALSE)</f>
        <v>36.17</v>
      </c>
      <c r="G57" s="2">
        <f>VLOOKUP($A57,'Lookup - 40 Hours'!$A:M,4,FALSE)</f>
        <v>38.020000000000003</v>
      </c>
      <c r="H57" s="2">
        <f>VLOOKUP($A57,'Lookup - 40 Hours'!$A:N,5,FALSE)</f>
        <v>39.97</v>
      </c>
      <c r="I57" s="2">
        <f>VLOOKUP($A57,'Lookup - 40 Hours'!$A:O,6,FALSE)</f>
        <v>42.01</v>
      </c>
      <c r="J57" s="2">
        <f>VLOOKUP($A57,'Lookup - 40 Hours'!$A:P,7,FALSE)</f>
        <v>44.16</v>
      </c>
      <c r="K57" s="2">
        <f>VLOOKUP($A57,'Lookup - 40 Hours'!$A:Q,8,FALSE)</f>
        <v>46.42</v>
      </c>
    </row>
    <row r="58" spans="1:11" x14ac:dyDescent="0.25">
      <c r="A58" s="9">
        <v>520</v>
      </c>
      <c r="B58" s="9" t="s">
        <v>94</v>
      </c>
      <c r="C58" s="10" t="s">
        <v>800</v>
      </c>
      <c r="D58" s="9" t="s">
        <v>14</v>
      </c>
      <c r="E58" s="9">
        <v>40</v>
      </c>
      <c r="F58" s="2">
        <f>VLOOKUP($A58,'Lookup - 40 Hours'!$A:L,3,FALSE)</f>
        <v>40.369999999999997</v>
      </c>
      <c r="G58" s="2">
        <f>VLOOKUP($A58,'Lookup - 40 Hours'!$A:M,4,FALSE)</f>
        <v>42.43</v>
      </c>
      <c r="H58" s="2">
        <f>VLOOKUP($A58,'Lookup - 40 Hours'!$A:N,5,FALSE)</f>
        <v>44.6</v>
      </c>
      <c r="I58" s="2">
        <f>VLOOKUP($A58,'Lookup - 40 Hours'!$A:O,6,FALSE)</f>
        <v>46.88</v>
      </c>
      <c r="J58" s="2">
        <f>VLOOKUP($A58,'Lookup - 40 Hours'!$A:P,7,FALSE)</f>
        <v>49.28</v>
      </c>
      <c r="K58" s="2">
        <f>VLOOKUP($A58,'Lookup - 40 Hours'!$A:Q,8,FALSE)</f>
        <v>51.8</v>
      </c>
    </row>
    <row r="59" spans="1:11" x14ac:dyDescent="0.25">
      <c r="A59" s="9">
        <v>508</v>
      </c>
      <c r="B59" s="9" t="s">
        <v>95</v>
      </c>
      <c r="C59" s="10" t="s">
        <v>96</v>
      </c>
      <c r="D59" s="9" t="s">
        <v>12</v>
      </c>
      <c r="E59" s="9">
        <v>40</v>
      </c>
      <c r="F59" s="2">
        <f>VLOOKUP($A59,'Lookup - 40 Hours'!$A:L,3,FALSE)</f>
        <v>38.020000000000003</v>
      </c>
      <c r="G59" s="2">
        <f>VLOOKUP($A59,'Lookup - 40 Hours'!$A:M,4,FALSE)</f>
        <v>39.97</v>
      </c>
      <c r="H59" s="2">
        <f>VLOOKUP($A59,'Lookup - 40 Hours'!$A:N,5,FALSE)</f>
        <v>42.01</v>
      </c>
      <c r="I59" s="2">
        <f>VLOOKUP($A59,'Lookup - 40 Hours'!$A:O,6,FALSE)</f>
        <v>44.16</v>
      </c>
      <c r="J59" s="2">
        <f>VLOOKUP($A59,'Lookup - 40 Hours'!$A:P,7,FALSE)</f>
        <v>46.42</v>
      </c>
      <c r="K59" s="2">
        <f>VLOOKUP($A59,'Lookup - 40 Hours'!$A:Q,8,FALSE)</f>
        <v>48.79</v>
      </c>
    </row>
    <row r="60" spans="1:11" x14ac:dyDescent="0.25">
      <c r="A60" s="9">
        <v>471</v>
      </c>
      <c r="B60" s="9" t="s">
        <v>941</v>
      </c>
      <c r="C60" s="10" t="s">
        <v>1067</v>
      </c>
      <c r="D60" s="9" t="s">
        <v>12</v>
      </c>
      <c r="E60" s="9">
        <v>40</v>
      </c>
      <c r="F60" s="2">
        <f>VLOOKUP($A60,'Lookup - 40 Hours'!$A:L,3,FALSE)</f>
        <v>31.62</v>
      </c>
      <c r="G60" s="2">
        <f>VLOOKUP($A60,'Lookup - 40 Hours'!$A:M,4,FALSE)</f>
        <v>33.229999999999997</v>
      </c>
      <c r="H60" s="2">
        <f>VLOOKUP($A60,'Lookup - 40 Hours'!$A:N,5,FALSE)</f>
        <v>34.93</v>
      </c>
      <c r="I60" s="2">
        <f>VLOOKUP($A60,'Lookup - 40 Hours'!$A:O,6,FALSE)</f>
        <v>36.72</v>
      </c>
      <c r="J60" s="2">
        <f>VLOOKUP($A60,'Lookup - 40 Hours'!$A:P,7,FALSE)</f>
        <v>38.6</v>
      </c>
      <c r="K60" s="2">
        <f>VLOOKUP($A60,'Lookup - 40 Hours'!$A:Q,8,FALSE)</f>
        <v>40.57</v>
      </c>
    </row>
    <row r="61" spans="1:11" x14ac:dyDescent="0.25">
      <c r="A61" s="9">
        <v>408</v>
      </c>
      <c r="B61" s="9" t="s">
        <v>801</v>
      </c>
      <c r="C61" s="10" t="s">
        <v>97</v>
      </c>
      <c r="D61" s="9" t="s">
        <v>12</v>
      </c>
      <c r="E61" s="9">
        <v>40</v>
      </c>
      <c r="F61" s="2">
        <f>VLOOKUP($A61,'Lookup - 40 Hours'!$A:L,3,FALSE)</f>
        <v>23.09</v>
      </c>
      <c r="G61" s="2">
        <f>VLOOKUP($A61,'Lookup - 40 Hours'!$A:M,4,FALSE)</f>
        <v>24.27</v>
      </c>
      <c r="H61" s="2">
        <f>VLOOKUP($A61,'Lookup - 40 Hours'!$A:N,5,FALSE)</f>
        <v>25.51</v>
      </c>
      <c r="I61" s="2">
        <f>VLOOKUP($A61,'Lookup - 40 Hours'!$A:O,6,FALSE)</f>
        <v>26.82</v>
      </c>
      <c r="J61" s="2">
        <f>VLOOKUP($A61,'Lookup - 40 Hours'!$A:P,7,FALSE)</f>
        <v>28.19</v>
      </c>
      <c r="K61" s="2">
        <f>VLOOKUP($A61,'Lookup - 40 Hours'!$A:Q,8,FALSE)</f>
        <v>29.63</v>
      </c>
    </row>
    <row r="62" spans="1:11" x14ac:dyDescent="0.25">
      <c r="A62" s="9">
        <v>432</v>
      </c>
      <c r="B62" s="9" t="s">
        <v>802</v>
      </c>
      <c r="C62" s="10" t="s">
        <v>98</v>
      </c>
      <c r="D62" s="9" t="s">
        <v>12</v>
      </c>
      <c r="E62" s="9">
        <v>40</v>
      </c>
      <c r="F62" s="2">
        <f>VLOOKUP($A62,'Lookup - 40 Hours'!$A:L,3,FALSE)</f>
        <v>26.03</v>
      </c>
      <c r="G62" s="2">
        <f>VLOOKUP($A62,'Lookup - 40 Hours'!$A:M,4,FALSE)</f>
        <v>27.36</v>
      </c>
      <c r="H62" s="2">
        <f>VLOOKUP($A62,'Lookup - 40 Hours'!$A:N,5,FALSE)</f>
        <v>28.76</v>
      </c>
      <c r="I62" s="2">
        <f>VLOOKUP($A62,'Lookup - 40 Hours'!$A:O,6,FALSE)</f>
        <v>30.23</v>
      </c>
      <c r="J62" s="2">
        <f>VLOOKUP($A62,'Lookup - 40 Hours'!$A:P,7,FALSE)</f>
        <v>31.77</v>
      </c>
      <c r="K62" s="2">
        <f>VLOOKUP($A62,'Lookup - 40 Hours'!$A:Q,8,FALSE)</f>
        <v>33.4</v>
      </c>
    </row>
    <row r="63" spans="1:11" x14ac:dyDescent="0.25">
      <c r="A63" s="9">
        <v>451</v>
      </c>
      <c r="B63" s="9" t="s">
        <v>803</v>
      </c>
      <c r="C63" s="10" t="s">
        <v>99</v>
      </c>
      <c r="D63" s="9" t="s">
        <v>12</v>
      </c>
      <c r="E63" s="9">
        <v>40</v>
      </c>
      <c r="F63" s="2">
        <f>VLOOKUP($A63,'Lookup - 40 Hours'!$A:L,3,FALSE)</f>
        <v>28.61</v>
      </c>
      <c r="G63" s="2">
        <f>VLOOKUP($A63,'Lookup - 40 Hours'!$A:M,4,FALSE)</f>
        <v>30.08</v>
      </c>
      <c r="H63" s="2">
        <f>VLOOKUP($A63,'Lookup - 40 Hours'!$A:N,5,FALSE)</f>
        <v>31.62</v>
      </c>
      <c r="I63" s="2">
        <f>VLOOKUP($A63,'Lookup - 40 Hours'!$A:O,6,FALSE)</f>
        <v>33.229999999999997</v>
      </c>
      <c r="J63" s="2">
        <f>VLOOKUP($A63,'Lookup - 40 Hours'!$A:P,7,FALSE)</f>
        <v>34.93</v>
      </c>
      <c r="K63" s="2">
        <f>VLOOKUP($A63,'Lookup - 40 Hours'!$A:Q,8,FALSE)</f>
        <v>36.72</v>
      </c>
    </row>
    <row r="64" spans="1:11" x14ac:dyDescent="0.25">
      <c r="A64" s="9">
        <v>401</v>
      </c>
      <c r="B64" s="9" t="s">
        <v>804</v>
      </c>
      <c r="C64" s="10" t="s">
        <v>100</v>
      </c>
      <c r="D64" s="9" t="s">
        <v>14</v>
      </c>
      <c r="E64" s="9">
        <v>40</v>
      </c>
      <c r="F64" s="2">
        <f>VLOOKUP($A64,'Lookup - 40 Hours'!$A:L,3,FALSE)</f>
        <v>22.3</v>
      </c>
      <c r="G64" s="2">
        <f>VLOOKUP($A64,'Lookup - 40 Hours'!$A:M,4,FALSE)</f>
        <v>23.44</v>
      </c>
      <c r="H64" s="2">
        <f>VLOOKUP($A64,'Lookup - 40 Hours'!$A:N,5,FALSE)</f>
        <v>24.64</v>
      </c>
      <c r="I64" s="2">
        <f>VLOOKUP($A64,'Lookup - 40 Hours'!$A:O,6,FALSE)</f>
        <v>25.9</v>
      </c>
      <c r="J64" s="2">
        <f>VLOOKUP($A64,'Lookup - 40 Hours'!$A:P,7,FALSE)</f>
        <v>27.22</v>
      </c>
      <c r="K64" s="2">
        <f>VLOOKUP($A64,'Lookup - 40 Hours'!$A:Q,8,FALSE)</f>
        <v>28.61</v>
      </c>
    </row>
    <row r="65" spans="1:11" x14ac:dyDescent="0.25">
      <c r="A65" s="9">
        <v>416</v>
      </c>
      <c r="B65" s="9" t="s">
        <v>805</v>
      </c>
      <c r="C65" s="10" t="s">
        <v>101</v>
      </c>
      <c r="D65" s="9" t="s">
        <v>14</v>
      </c>
      <c r="E65" s="9">
        <v>40</v>
      </c>
      <c r="F65" s="2">
        <f>VLOOKUP($A65,'Lookup - 40 Hours'!$A:L,3,FALSE)</f>
        <v>24.03</v>
      </c>
      <c r="G65" s="2">
        <f>VLOOKUP($A65,'Lookup - 40 Hours'!$A:M,4,FALSE)</f>
        <v>25.26</v>
      </c>
      <c r="H65" s="2">
        <f>VLOOKUP($A65,'Lookup - 40 Hours'!$A:N,5,FALSE)</f>
        <v>26.55</v>
      </c>
      <c r="I65" s="2">
        <f>VLOOKUP($A65,'Lookup - 40 Hours'!$A:O,6,FALSE)</f>
        <v>27.91</v>
      </c>
      <c r="J65" s="2">
        <f>VLOOKUP($A65,'Lookup - 40 Hours'!$A:P,7,FALSE)</f>
        <v>29.34</v>
      </c>
      <c r="K65" s="2">
        <f>VLOOKUP($A65,'Lookup - 40 Hours'!$A:Q,8,FALSE)</f>
        <v>30.84</v>
      </c>
    </row>
    <row r="66" spans="1:11" x14ac:dyDescent="0.25">
      <c r="A66" s="9">
        <v>439</v>
      </c>
      <c r="B66" s="9" t="s">
        <v>102</v>
      </c>
      <c r="C66" s="10" t="s">
        <v>103</v>
      </c>
      <c r="D66" s="9" t="s">
        <v>12</v>
      </c>
      <c r="E66" s="9">
        <v>40</v>
      </c>
      <c r="F66" s="2">
        <f>VLOOKUP($A66,'Lookup - 40 Hours'!$A:L,3,FALSE)</f>
        <v>26.95</v>
      </c>
      <c r="G66" s="2">
        <f>VLOOKUP($A66,'Lookup - 40 Hours'!$A:M,4,FALSE)</f>
        <v>28.33</v>
      </c>
      <c r="H66" s="2">
        <f>VLOOKUP($A66,'Lookup - 40 Hours'!$A:N,5,FALSE)</f>
        <v>29.78</v>
      </c>
      <c r="I66" s="2">
        <f>VLOOKUP($A66,'Lookup - 40 Hours'!$A:O,6,FALSE)</f>
        <v>31.3</v>
      </c>
      <c r="J66" s="2">
        <f>VLOOKUP($A66,'Lookup - 40 Hours'!$A:P,7,FALSE)</f>
        <v>32.9</v>
      </c>
      <c r="K66" s="2">
        <f>VLOOKUP($A66,'Lookup - 40 Hours'!$A:Q,8,FALSE)</f>
        <v>34.590000000000003</v>
      </c>
    </row>
    <row r="67" spans="1:11" x14ac:dyDescent="0.25">
      <c r="A67" s="9">
        <v>375</v>
      </c>
      <c r="B67" s="9" t="s">
        <v>806</v>
      </c>
      <c r="C67" s="10" t="s">
        <v>104</v>
      </c>
      <c r="D67" s="9" t="s">
        <v>12</v>
      </c>
      <c r="E67" s="9">
        <v>40</v>
      </c>
      <c r="F67" s="2">
        <f>VLOOKUP($A67,'Lookup - 40 Hours'!$A:L,3,FALSE)</f>
        <v>19.59</v>
      </c>
      <c r="G67" s="2">
        <f>VLOOKUP($A67,'Lookup - 40 Hours'!$A:M,4,FALSE)</f>
        <v>20.59</v>
      </c>
      <c r="H67" s="2">
        <f>VLOOKUP($A67,'Lookup - 40 Hours'!$A:N,5,FALSE)</f>
        <v>21.64</v>
      </c>
      <c r="I67" s="2">
        <f>VLOOKUP($A67,'Lookup - 40 Hours'!$A:O,6,FALSE)</f>
        <v>22.75</v>
      </c>
      <c r="J67" s="2">
        <f>VLOOKUP($A67,'Lookup - 40 Hours'!$A:P,7,FALSE)</f>
        <v>23.91</v>
      </c>
      <c r="K67" s="2">
        <f>VLOOKUP($A67,'Lookup - 40 Hours'!$A:Q,8,FALSE)</f>
        <v>25.13</v>
      </c>
    </row>
    <row r="68" spans="1:11" x14ac:dyDescent="0.25">
      <c r="A68" s="9">
        <v>393</v>
      </c>
      <c r="B68" s="9" t="s">
        <v>807</v>
      </c>
      <c r="C68" s="10" t="s">
        <v>105</v>
      </c>
      <c r="D68" s="9" t="s">
        <v>12</v>
      </c>
      <c r="E68" s="9">
        <v>40</v>
      </c>
      <c r="F68" s="2">
        <f>VLOOKUP($A68,'Lookup - 40 Hours'!$A:L,3,FALSE)</f>
        <v>21.43</v>
      </c>
      <c r="G68" s="2">
        <f>VLOOKUP($A68,'Lookup - 40 Hours'!$A:M,4,FALSE)</f>
        <v>22.52</v>
      </c>
      <c r="H68" s="2">
        <f>VLOOKUP($A68,'Lookup - 40 Hours'!$A:N,5,FALSE)</f>
        <v>23.67</v>
      </c>
      <c r="I68" s="2">
        <f>VLOOKUP($A68,'Lookup - 40 Hours'!$A:O,6,FALSE)</f>
        <v>24.88</v>
      </c>
      <c r="J68" s="2">
        <f>VLOOKUP($A68,'Lookup - 40 Hours'!$A:P,7,FALSE)</f>
        <v>26.16</v>
      </c>
      <c r="K68" s="2">
        <f>VLOOKUP($A68,'Lookup - 40 Hours'!$A:Q,8,FALSE)</f>
        <v>27.49</v>
      </c>
    </row>
    <row r="69" spans="1:11" x14ac:dyDescent="0.25">
      <c r="A69" s="9">
        <v>365</v>
      </c>
      <c r="B69" s="9" t="s">
        <v>106</v>
      </c>
      <c r="C69" s="10" t="s">
        <v>107</v>
      </c>
      <c r="D69" s="9" t="s">
        <v>12</v>
      </c>
      <c r="E69" s="9">
        <v>40</v>
      </c>
      <c r="F69" s="2">
        <f>VLOOKUP($A69,'Lookup - 40 Hours'!$A:L,3,FALSE)</f>
        <v>18.63</v>
      </c>
      <c r="G69" s="2">
        <f>VLOOKUP($A69,'Lookup - 40 Hours'!$A:M,4,FALSE)</f>
        <v>19.59</v>
      </c>
      <c r="H69" s="2">
        <f>VLOOKUP($A69,'Lookup - 40 Hours'!$A:N,5,FALSE)</f>
        <v>20.59</v>
      </c>
      <c r="I69" s="2">
        <f>VLOOKUP($A69,'Lookup - 40 Hours'!$A:O,6,FALSE)</f>
        <v>21.64</v>
      </c>
      <c r="J69" s="2">
        <f>VLOOKUP($A69,'Lookup - 40 Hours'!$A:P,7,FALSE)</f>
        <v>22.75</v>
      </c>
      <c r="K69" s="2">
        <f>VLOOKUP($A69,'Lookup - 40 Hours'!$A:Q,8,FALSE)</f>
        <v>23.91</v>
      </c>
    </row>
    <row r="70" spans="1:11" x14ac:dyDescent="0.25">
      <c r="A70" s="9">
        <v>386</v>
      </c>
      <c r="B70" s="9" t="s">
        <v>919</v>
      </c>
      <c r="C70" s="10" t="s">
        <v>455</v>
      </c>
      <c r="D70" s="9" t="s">
        <v>12</v>
      </c>
      <c r="E70" s="9">
        <v>40</v>
      </c>
      <c r="F70" s="2">
        <f>VLOOKUP($A70,'Lookup - 40 Hours'!$A:L,3,FALSE)</f>
        <v>20.69</v>
      </c>
      <c r="G70" s="2">
        <f>VLOOKUP($A70,'Lookup - 40 Hours'!$A:M,4,FALSE)</f>
        <v>21.75</v>
      </c>
      <c r="H70" s="2">
        <f>VLOOKUP($A70,'Lookup - 40 Hours'!$A:N,5,FALSE)</f>
        <v>22.86</v>
      </c>
      <c r="I70" s="2">
        <f>VLOOKUP($A70,'Lookup - 40 Hours'!$A:O,6,FALSE)</f>
        <v>24.03</v>
      </c>
      <c r="J70" s="2">
        <f>VLOOKUP($A70,'Lookup - 40 Hours'!$A:P,7,FALSE)</f>
        <v>25.26</v>
      </c>
      <c r="K70" s="2">
        <f>VLOOKUP($A70,'Lookup - 40 Hours'!$A:Q,8,FALSE)</f>
        <v>26.55</v>
      </c>
    </row>
    <row r="71" spans="1:11" x14ac:dyDescent="0.25">
      <c r="A71" s="9">
        <v>414</v>
      </c>
      <c r="B71" s="9" t="s">
        <v>920</v>
      </c>
      <c r="C71" s="10" t="s">
        <v>456</v>
      </c>
      <c r="D71" s="9" t="s">
        <v>12</v>
      </c>
      <c r="E71" s="9">
        <v>40</v>
      </c>
      <c r="F71" s="2">
        <f>VLOOKUP($A71,'Lookup - 40 Hours'!$A:L,3,FALSE)</f>
        <v>23.79</v>
      </c>
      <c r="G71" s="2">
        <f>VLOOKUP($A71,'Lookup - 40 Hours'!$A:M,4,FALSE)</f>
        <v>25.01</v>
      </c>
      <c r="H71" s="2">
        <f>VLOOKUP($A71,'Lookup - 40 Hours'!$A:N,5,FALSE)</f>
        <v>26.29</v>
      </c>
      <c r="I71" s="2">
        <f>VLOOKUP($A71,'Lookup - 40 Hours'!$A:O,6,FALSE)</f>
        <v>27.63</v>
      </c>
      <c r="J71" s="2">
        <f>VLOOKUP($A71,'Lookup - 40 Hours'!$A:P,7,FALSE)</f>
        <v>29.05</v>
      </c>
      <c r="K71" s="2">
        <f>VLOOKUP($A71,'Lookup - 40 Hours'!$A:Q,8,FALSE)</f>
        <v>30.53</v>
      </c>
    </row>
    <row r="72" spans="1:11" x14ac:dyDescent="0.25">
      <c r="A72" s="9">
        <v>454</v>
      </c>
      <c r="B72" s="9" t="s">
        <v>921</v>
      </c>
      <c r="C72" s="10" t="s">
        <v>1077</v>
      </c>
      <c r="D72" s="9" t="s">
        <v>12</v>
      </c>
      <c r="E72" s="9">
        <v>40</v>
      </c>
      <c r="F72" s="2">
        <f>VLOOKUP($A72,'Lookup - 40 Hours'!$A:L,3,FALSE)</f>
        <v>29.05</v>
      </c>
      <c r="G72" s="2">
        <f>VLOOKUP($A72,'Lookup - 40 Hours'!$A:M,4,FALSE)</f>
        <v>30.53</v>
      </c>
      <c r="H72" s="2">
        <f>VLOOKUP($A72,'Lookup - 40 Hours'!$A:N,5,FALSE)</f>
        <v>32.090000000000003</v>
      </c>
      <c r="I72" s="2">
        <f>VLOOKUP($A72,'Lookup - 40 Hours'!$A:O,6,FALSE)</f>
        <v>33.729999999999997</v>
      </c>
      <c r="J72" s="2">
        <f>VLOOKUP($A72,'Lookup - 40 Hours'!$A:P,7,FALSE)</f>
        <v>35.46</v>
      </c>
      <c r="K72" s="2">
        <f>VLOOKUP($A72,'Lookup - 40 Hours'!$A:Q,8,FALSE)</f>
        <v>37.270000000000003</v>
      </c>
    </row>
    <row r="73" spans="1:11" x14ac:dyDescent="0.25">
      <c r="A73" s="9">
        <v>484</v>
      </c>
      <c r="B73" s="9" t="s">
        <v>922</v>
      </c>
      <c r="C73" s="10" t="s">
        <v>1078</v>
      </c>
      <c r="D73" s="9" t="s">
        <v>12</v>
      </c>
      <c r="E73" s="9">
        <v>40</v>
      </c>
      <c r="F73" s="2">
        <f>VLOOKUP($A73,'Lookup - 40 Hours'!$A:L,3,FALSE)</f>
        <v>33.729999999999997</v>
      </c>
      <c r="G73" s="2">
        <f>VLOOKUP($A73,'Lookup - 40 Hours'!$A:M,4,FALSE)</f>
        <v>35.46</v>
      </c>
      <c r="H73" s="2">
        <f>VLOOKUP($A73,'Lookup - 40 Hours'!$A:N,5,FALSE)</f>
        <v>37.270000000000003</v>
      </c>
      <c r="I73" s="2">
        <f>VLOOKUP($A73,'Lookup - 40 Hours'!$A:O,6,FALSE)</f>
        <v>39.18</v>
      </c>
      <c r="J73" s="2">
        <f>VLOOKUP($A73,'Lookup - 40 Hours'!$A:P,7,FALSE)</f>
        <v>41.18</v>
      </c>
      <c r="K73" s="2">
        <f>VLOOKUP($A73,'Lookup - 40 Hours'!$A:Q,8,FALSE)</f>
        <v>43.29</v>
      </c>
    </row>
    <row r="74" spans="1:11" x14ac:dyDescent="0.25">
      <c r="A74" s="9">
        <v>761</v>
      </c>
      <c r="B74" s="20" t="s">
        <v>108</v>
      </c>
      <c r="C74" s="10" t="s">
        <v>109</v>
      </c>
      <c r="D74" s="9" t="s">
        <v>14</v>
      </c>
      <c r="E74" s="9">
        <v>40</v>
      </c>
      <c r="F74" s="2">
        <f>VLOOKUP($A74,'Lookup - 40 Hours'!$A:L,3,FALSE)</f>
        <v>134.29</v>
      </c>
      <c r="G74" s="2">
        <f>VLOOKUP($A74,'Lookup - 40 Hours'!$A:M,4,FALSE)</f>
        <v>141.16</v>
      </c>
      <c r="H74" s="2">
        <f>VLOOKUP($A74,'Lookup - 40 Hours'!$A:N,5,FALSE)</f>
        <v>148.38</v>
      </c>
      <c r="I74" s="2">
        <f>VLOOKUP($A74,'Lookup - 40 Hours'!$A:O,6,FALSE)</f>
        <v>155.97</v>
      </c>
      <c r="J74" s="2">
        <f>VLOOKUP($A74,'Lookup - 40 Hours'!$A:P,7,FALSE)</f>
        <v>163.95</v>
      </c>
      <c r="K74" s="2">
        <f>VLOOKUP($A74,'Lookup - 40 Hours'!$A:Q,8,FALSE)</f>
        <v>172.33</v>
      </c>
    </row>
    <row r="75" spans="1:11" x14ac:dyDescent="0.25">
      <c r="A75" s="9">
        <v>521</v>
      </c>
      <c r="B75" s="9" t="s">
        <v>1064</v>
      </c>
      <c r="C75" s="10" t="s">
        <v>1062</v>
      </c>
      <c r="D75" s="9" t="s">
        <v>12</v>
      </c>
      <c r="E75" s="9">
        <v>40</v>
      </c>
      <c r="F75" s="2">
        <f>VLOOKUP($A75,'Lookup - 40 Hours'!$A:L,3,FALSE)</f>
        <v>40.57</v>
      </c>
      <c r="G75" s="2">
        <f>VLOOKUP($A75,'Lookup - 40 Hours'!$A:M,4,FALSE)</f>
        <v>42.64</v>
      </c>
      <c r="H75" s="2">
        <f>VLOOKUP($A75,'Lookup - 40 Hours'!$A:N,5,FALSE)</f>
        <v>44.83</v>
      </c>
      <c r="I75" s="2">
        <f>VLOOKUP($A75,'Lookup - 40 Hours'!$A:O,6,FALSE)</f>
        <v>47.12</v>
      </c>
      <c r="J75" s="2">
        <f>VLOOKUP($A75,'Lookup - 40 Hours'!$A:P,7,FALSE)</f>
        <v>49.53</v>
      </c>
      <c r="K75" s="2">
        <f>VLOOKUP($A75,'Lookup - 40 Hours'!$A:Q,8,FALSE)</f>
        <v>52.06</v>
      </c>
    </row>
    <row r="76" spans="1:11" x14ac:dyDescent="0.25">
      <c r="A76" s="9">
        <v>531</v>
      </c>
      <c r="B76" s="9" t="s">
        <v>1065</v>
      </c>
      <c r="C76" s="10" t="s">
        <v>1063</v>
      </c>
      <c r="D76" s="9" t="s">
        <v>12</v>
      </c>
      <c r="E76" s="9">
        <v>40</v>
      </c>
      <c r="F76" s="2">
        <f>VLOOKUP($A76,'Lookup - 40 Hours'!$A:L,3,FALSE)</f>
        <v>42.64</v>
      </c>
      <c r="G76" s="2">
        <f>VLOOKUP($A76,'Lookup - 40 Hours'!$A:M,4,FALSE)</f>
        <v>44.83</v>
      </c>
      <c r="H76" s="2">
        <f>VLOOKUP($A76,'Lookup - 40 Hours'!$A:N,5,FALSE)</f>
        <v>47.12</v>
      </c>
      <c r="I76" s="2">
        <f>VLOOKUP($A76,'Lookup - 40 Hours'!$A:O,6,FALSE)</f>
        <v>49.53</v>
      </c>
      <c r="J76" s="2">
        <f>VLOOKUP($A76,'Lookup - 40 Hours'!$A:P,7,FALSE)</f>
        <v>52.06</v>
      </c>
      <c r="K76" s="2">
        <f>VLOOKUP($A76,'Lookup - 40 Hours'!$A:Q,8,FALSE)</f>
        <v>54.72</v>
      </c>
    </row>
    <row r="77" spans="1:11" x14ac:dyDescent="0.25">
      <c r="A77" s="9">
        <v>508</v>
      </c>
      <c r="B77" s="18" t="s">
        <v>30</v>
      </c>
      <c r="C77" s="10" t="s">
        <v>1089</v>
      </c>
      <c r="D77" s="9" t="s">
        <v>14</v>
      </c>
      <c r="E77" s="9">
        <v>40</v>
      </c>
      <c r="F77" s="2">
        <f>VLOOKUP($A77,'Lookup - 40 Hours'!$A:L,3,FALSE)</f>
        <v>38.020000000000003</v>
      </c>
      <c r="G77" s="2">
        <f>VLOOKUP($A77,'Lookup - 40 Hours'!$A:M,4,FALSE)</f>
        <v>39.97</v>
      </c>
      <c r="H77" s="2">
        <f>VLOOKUP($A77,'Lookup - 40 Hours'!$A:N,5,FALSE)</f>
        <v>42.01</v>
      </c>
      <c r="I77" s="2">
        <f>VLOOKUP($A77,'Lookup - 40 Hours'!$A:O,6,FALSE)</f>
        <v>44.16</v>
      </c>
      <c r="J77" s="2">
        <f>VLOOKUP($A77,'Lookup - 40 Hours'!$A:P,7,FALSE)</f>
        <v>46.42</v>
      </c>
      <c r="K77" s="2">
        <f>VLOOKUP($A77,'Lookup - 40 Hours'!$A:Q,8,FALSE)</f>
        <v>48.79</v>
      </c>
    </row>
    <row r="78" spans="1:11" x14ac:dyDescent="0.25">
      <c r="A78" s="9">
        <v>438</v>
      </c>
      <c r="B78" s="9" t="s">
        <v>1084</v>
      </c>
      <c r="C78" s="10" t="s">
        <v>1085</v>
      </c>
      <c r="D78" s="9" t="s">
        <v>14</v>
      </c>
      <c r="E78" s="9">
        <v>40</v>
      </c>
      <c r="F78" s="2">
        <f>VLOOKUP($A78,'Lookup - 40 Hours'!$A:L,3,FALSE)</f>
        <v>26.82</v>
      </c>
      <c r="G78" s="2">
        <f>VLOOKUP($A78,'Lookup - 40 Hours'!$A:M,4,FALSE)</f>
        <v>28.19</v>
      </c>
      <c r="H78" s="2">
        <f>VLOOKUP($A78,'Lookup - 40 Hours'!$A:N,5,FALSE)</f>
        <v>29.63</v>
      </c>
      <c r="I78" s="2">
        <f>VLOOKUP($A78,'Lookup - 40 Hours'!$A:O,6,FALSE)</f>
        <v>31.15</v>
      </c>
      <c r="J78" s="2">
        <f>VLOOKUP($A78,'Lookup - 40 Hours'!$A:P,7,FALSE)</f>
        <v>32.74</v>
      </c>
      <c r="K78" s="2">
        <f>VLOOKUP($A78,'Lookup - 40 Hours'!$A:Q,8,FALSE)</f>
        <v>34.409999999999997</v>
      </c>
    </row>
    <row r="79" spans="1:11" x14ac:dyDescent="0.25">
      <c r="A79" s="9">
        <v>458</v>
      </c>
      <c r="B79" s="9" t="s">
        <v>1087</v>
      </c>
      <c r="C79" s="10" t="s">
        <v>1086</v>
      </c>
      <c r="D79" s="9" t="s">
        <v>14</v>
      </c>
      <c r="E79" s="9">
        <v>40</v>
      </c>
      <c r="F79" s="2">
        <f>VLOOKUP($A79,'Lookup - 40 Hours'!$A:L,3,FALSE)</f>
        <v>29.63</v>
      </c>
      <c r="G79" s="2">
        <f>VLOOKUP($A79,'Lookup - 40 Hours'!$A:M,4,FALSE)</f>
        <v>31.15</v>
      </c>
      <c r="H79" s="2">
        <f>VLOOKUP($A79,'Lookup - 40 Hours'!$A:N,5,FALSE)</f>
        <v>32.74</v>
      </c>
      <c r="I79" s="2">
        <f>VLOOKUP($A79,'Lookup - 40 Hours'!$A:O,6,FALSE)</f>
        <v>34.409999999999997</v>
      </c>
      <c r="J79" s="2">
        <f>VLOOKUP($A79,'Lookup - 40 Hours'!$A:P,7,FALSE)</f>
        <v>36.17</v>
      </c>
      <c r="K79" s="2">
        <f>VLOOKUP($A79,'Lookup - 40 Hours'!$A:Q,8,FALSE)</f>
        <v>38.020000000000003</v>
      </c>
    </row>
    <row r="80" spans="1:11" x14ac:dyDescent="0.25">
      <c r="A80" s="9">
        <v>385</v>
      </c>
      <c r="B80" s="9" t="s">
        <v>808</v>
      </c>
      <c r="C80" s="10" t="s">
        <v>110</v>
      </c>
      <c r="D80" s="9" t="s">
        <v>12</v>
      </c>
      <c r="E80" s="9">
        <v>40</v>
      </c>
      <c r="F80" s="2">
        <f>VLOOKUP($A80,'Lookup - 40 Hours'!$A:L,3,FALSE)</f>
        <v>20.59</v>
      </c>
      <c r="G80" s="2">
        <f>VLOOKUP($A80,'Lookup - 40 Hours'!$A:M,4,FALSE)</f>
        <v>21.64</v>
      </c>
      <c r="H80" s="2">
        <f>VLOOKUP($A80,'Lookup - 40 Hours'!$A:N,5,FALSE)</f>
        <v>22.75</v>
      </c>
      <c r="I80" s="2">
        <f>VLOOKUP($A80,'Lookup - 40 Hours'!$A:O,6,FALSE)</f>
        <v>23.91</v>
      </c>
      <c r="J80" s="2">
        <f>VLOOKUP($A80,'Lookup - 40 Hours'!$A:P,7,FALSE)</f>
        <v>25.13</v>
      </c>
      <c r="K80" s="2">
        <f>VLOOKUP($A80,'Lookup - 40 Hours'!$A:Q,8,FALSE)</f>
        <v>26.42</v>
      </c>
    </row>
    <row r="81" spans="1:11" x14ac:dyDescent="0.25">
      <c r="A81" s="9">
        <v>405</v>
      </c>
      <c r="B81" s="9" t="s">
        <v>809</v>
      </c>
      <c r="C81" s="10" t="s">
        <v>111</v>
      </c>
      <c r="D81" s="9" t="s">
        <v>12</v>
      </c>
      <c r="E81" s="9">
        <v>40</v>
      </c>
      <c r="F81" s="2">
        <f>VLOOKUP($A81,'Lookup - 40 Hours'!$A:L,3,FALSE)</f>
        <v>22.75</v>
      </c>
      <c r="G81" s="2">
        <f>VLOOKUP($A81,'Lookup - 40 Hours'!$A:M,4,FALSE)</f>
        <v>23.91</v>
      </c>
      <c r="H81" s="2">
        <f>VLOOKUP($A81,'Lookup - 40 Hours'!$A:N,5,FALSE)</f>
        <v>25.13</v>
      </c>
      <c r="I81" s="2">
        <f>VLOOKUP($A81,'Lookup - 40 Hours'!$A:O,6,FALSE)</f>
        <v>26.42</v>
      </c>
      <c r="J81" s="2">
        <f>VLOOKUP($A81,'Lookup - 40 Hours'!$A:P,7,FALSE)</f>
        <v>27.77</v>
      </c>
      <c r="K81" s="2">
        <f>VLOOKUP($A81,'Lookup - 40 Hours'!$A:Q,8,FALSE)</f>
        <v>29.19</v>
      </c>
    </row>
    <row r="82" spans="1:11" x14ac:dyDescent="0.25">
      <c r="A82" s="9">
        <v>382</v>
      </c>
      <c r="B82" s="9" t="s">
        <v>112</v>
      </c>
      <c r="C82" s="10" t="s">
        <v>113</v>
      </c>
      <c r="D82" s="9" t="s">
        <v>12</v>
      </c>
      <c r="E82" s="9">
        <v>40</v>
      </c>
      <c r="F82" s="2">
        <f>VLOOKUP($A82,'Lookup - 40 Hours'!$A:L,3,FALSE)</f>
        <v>20.28</v>
      </c>
      <c r="G82" s="2">
        <f>VLOOKUP($A82,'Lookup - 40 Hours'!$A:M,4,FALSE)</f>
        <v>21.32</v>
      </c>
      <c r="H82" s="2">
        <f>VLOOKUP($A82,'Lookup - 40 Hours'!$A:N,5,FALSE)</f>
        <v>22.41</v>
      </c>
      <c r="I82" s="2">
        <f>VLOOKUP($A82,'Lookup - 40 Hours'!$A:O,6,FALSE)</f>
        <v>23.56</v>
      </c>
      <c r="J82" s="2">
        <f>VLOOKUP($A82,'Lookup - 40 Hours'!$A:P,7,FALSE)</f>
        <v>24.76</v>
      </c>
      <c r="K82" s="2">
        <f>VLOOKUP($A82,'Lookup - 40 Hours'!$A:Q,8,FALSE)</f>
        <v>26.03</v>
      </c>
    </row>
    <row r="83" spans="1:11" x14ac:dyDescent="0.25">
      <c r="A83" s="9">
        <v>463</v>
      </c>
      <c r="B83" s="9" t="s">
        <v>114</v>
      </c>
      <c r="C83" s="10" t="s">
        <v>115</v>
      </c>
      <c r="D83" s="9" t="s">
        <v>12</v>
      </c>
      <c r="E83" s="9">
        <v>40</v>
      </c>
      <c r="F83" s="2">
        <f>VLOOKUP($A83,'Lookup - 40 Hours'!$A:L,3,FALSE)</f>
        <v>30.38</v>
      </c>
      <c r="G83" s="2">
        <f>VLOOKUP($A83,'Lookup - 40 Hours'!$A:M,4,FALSE)</f>
        <v>31.93</v>
      </c>
      <c r="H83" s="2">
        <f>VLOOKUP($A83,'Lookup - 40 Hours'!$A:N,5,FALSE)</f>
        <v>33.57</v>
      </c>
      <c r="I83" s="2">
        <f>VLOOKUP($A83,'Lookup - 40 Hours'!$A:O,6,FALSE)</f>
        <v>35.28</v>
      </c>
      <c r="J83" s="2">
        <f>VLOOKUP($A83,'Lookup - 40 Hours'!$A:P,7,FALSE)</f>
        <v>37.090000000000003</v>
      </c>
      <c r="K83" s="2">
        <f>VLOOKUP($A83,'Lookup - 40 Hours'!$A:Q,8,FALSE)</f>
        <v>38.979999999999997</v>
      </c>
    </row>
    <row r="84" spans="1:11" x14ac:dyDescent="0.25">
      <c r="A84" s="9">
        <v>433</v>
      </c>
      <c r="B84" s="9" t="s">
        <v>116</v>
      </c>
      <c r="C84" s="10" t="s">
        <v>117</v>
      </c>
      <c r="D84" s="9" t="s">
        <v>12</v>
      </c>
      <c r="E84" s="9">
        <v>40</v>
      </c>
      <c r="F84" s="2">
        <f>VLOOKUP($A84,'Lookup - 40 Hours'!$A:L,3,FALSE)</f>
        <v>26.16</v>
      </c>
      <c r="G84" s="2">
        <f>VLOOKUP($A84,'Lookup - 40 Hours'!$A:M,4,FALSE)</f>
        <v>27.49</v>
      </c>
      <c r="H84" s="2">
        <f>VLOOKUP($A84,'Lookup - 40 Hours'!$A:N,5,FALSE)</f>
        <v>28.9</v>
      </c>
      <c r="I84" s="2">
        <f>VLOOKUP($A84,'Lookup - 40 Hours'!$A:O,6,FALSE)</f>
        <v>30.38</v>
      </c>
      <c r="J84" s="2">
        <f>VLOOKUP($A84,'Lookup - 40 Hours'!$A:P,7,FALSE)</f>
        <v>31.93</v>
      </c>
      <c r="K84" s="2">
        <f>VLOOKUP($A84,'Lookup - 40 Hours'!$A:Q,8,FALSE)</f>
        <v>33.57</v>
      </c>
    </row>
    <row r="85" spans="1:11" x14ac:dyDescent="0.25">
      <c r="A85" s="9">
        <v>482</v>
      </c>
      <c r="B85" s="9" t="s">
        <v>118</v>
      </c>
      <c r="C85" s="10" t="s">
        <v>119</v>
      </c>
      <c r="D85" s="9" t="s">
        <v>14</v>
      </c>
      <c r="E85" s="9">
        <v>40</v>
      </c>
      <c r="F85" s="2">
        <f>VLOOKUP($A85,'Lookup - 40 Hours'!$A:L,3,FALSE)</f>
        <v>33.4</v>
      </c>
      <c r="G85" s="2">
        <f>VLOOKUP($A85,'Lookup - 40 Hours'!$A:M,4,FALSE)</f>
        <v>35.11</v>
      </c>
      <c r="H85" s="2">
        <f>VLOOKUP($A85,'Lookup - 40 Hours'!$A:N,5,FALSE)</f>
        <v>36.9</v>
      </c>
      <c r="I85" s="2">
        <f>VLOOKUP($A85,'Lookup - 40 Hours'!$A:O,6,FALSE)</f>
        <v>38.79</v>
      </c>
      <c r="J85" s="2">
        <f>VLOOKUP($A85,'Lookup - 40 Hours'!$A:P,7,FALSE)</f>
        <v>40.770000000000003</v>
      </c>
      <c r="K85" s="2">
        <f>VLOOKUP($A85,'Lookup - 40 Hours'!$A:Q,8,FALSE)</f>
        <v>42.86</v>
      </c>
    </row>
    <row r="86" spans="1:11" x14ac:dyDescent="0.25">
      <c r="A86" s="9">
        <v>422</v>
      </c>
      <c r="B86" s="9" t="s">
        <v>998</v>
      </c>
      <c r="C86" s="10" t="s">
        <v>120</v>
      </c>
      <c r="D86" s="9" t="s">
        <v>12</v>
      </c>
      <c r="E86" s="9">
        <v>40</v>
      </c>
      <c r="F86" s="2">
        <f>VLOOKUP($A86,'Lookup - 40 Hours'!$A:L,3,FALSE)</f>
        <v>24.76</v>
      </c>
      <c r="G86" s="2">
        <f>VLOOKUP($A86,'Lookup - 40 Hours'!$A:M,4,FALSE)</f>
        <v>26.03</v>
      </c>
      <c r="H86" s="2">
        <f>VLOOKUP($A86,'Lookup - 40 Hours'!$A:N,5,FALSE)</f>
        <v>27.36</v>
      </c>
      <c r="I86" s="2">
        <f>VLOOKUP($A86,'Lookup - 40 Hours'!$A:O,6,FALSE)</f>
        <v>28.76</v>
      </c>
      <c r="J86" s="2">
        <f>VLOOKUP($A86,'Lookup - 40 Hours'!$A:P,7,FALSE)</f>
        <v>30.23</v>
      </c>
      <c r="K86" s="2">
        <f>VLOOKUP($A86,'Lookup - 40 Hours'!$A:Q,8,FALSE)</f>
        <v>31.77</v>
      </c>
    </row>
    <row r="87" spans="1:11" x14ac:dyDescent="0.25">
      <c r="A87" s="9">
        <v>445</v>
      </c>
      <c r="B87" s="9" t="s">
        <v>810</v>
      </c>
      <c r="C87" s="10" t="s">
        <v>121</v>
      </c>
      <c r="D87" s="9" t="s">
        <v>12</v>
      </c>
      <c r="E87" s="9">
        <v>40</v>
      </c>
      <c r="F87" s="2">
        <f>VLOOKUP($A87,'Lookup - 40 Hours'!$A:L,3,FALSE)</f>
        <v>27.77</v>
      </c>
      <c r="G87" s="2">
        <f>VLOOKUP($A87,'Lookup - 40 Hours'!$A:M,4,FALSE)</f>
        <v>29.19</v>
      </c>
      <c r="H87" s="2">
        <f>VLOOKUP($A87,'Lookup - 40 Hours'!$A:N,5,FALSE)</f>
        <v>30.68</v>
      </c>
      <c r="I87" s="2">
        <f>VLOOKUP($A87,'Lookup - 40 Hours'!$A:O,6,FALSE)</f>
        <v>32.25</v>
      </c>
      <c r="J87" s="2">
        <f>VLOOKUP($A87,'Lookup - 40 Hours'!$A:P,7,FALSE)</f>
        <v>33.9</v>
      </c>
      <c r="K87" s="2">
        <f>VLOOKUP($A87,'Lookup - 40 Hours'!$A:Q,8,FALSE)</f>
        <v>35.64</v>
      </c>
    </row>
    <row r="88" spans="1:11" x14ac:dyDescent="0.25">
      <c r="A88" s="9">
        <v>346</v>
      </c>
      <c r="B88" s="9" t="s">
        <v>122</v>
      </c>
      <c r="C88" s="10" t="s">
        <v>123</v>
      </c>
      <c r="D88" s="9" t="s">
        <v>12</v>
      </c>
      <c r="E88" s="9">
        <v>40</v>
      </c>
      <c r="F88" s="2">
        <f>VLOOKUP($A88,'Lookup - 40 Hours'!$A:L,3,FALSE)</f>
        <v>16.95</v>
      </c>
      <c r="G88" s="2">
        <f>VLOOKUP($A88,'Lookup - 40 Hours'!$A:M,4,FALSE)</f>
        <v>17.82</v>
      </c>
      <c r="H88" s="2">
        <f>VLOOKUP($A88,'Lookup - 40 Hours'!$A:N,5,FALSE)</f>
        <v>18.73</v>
      </c>
      <c r="I88" s="2">
        <f>VLOOKUP($A88,'Lookup - 40 Hours'!$A:O,6,FALSE)</f>
        <v>19.68</v>
      </c>
      <c r="J88" s="2">
        <f>VLOOKUP($A88,'Lookup - 40 Hours'!$A:P,7,FALSE)</f>
        <v>20.69</v>
      </c>
      <c r="K88" s="2">
        <f>VLOOKUP($A88,'Lookup - 40 Hours'!$A:Q,8,FALSE)</f>
        <v>21.75</v>
      </c>
    </row>
    <row r="89" spans="1:11" x14ac:dyDescent="0.25">
      <c r="A89" s="9">
        <v>482</v>
      </c>
      <c r="B89" s="9" t="s">
        <v>124</v>
      </c>
      <c r="C89" s="10" t="s">
        <v>125</v>
      </c>
      <c r="D89" s="9" t="s">
        <v>14</v>
      </c>
      <c r="E89" s="9">
        <v>40</v>
      </c>
      <c r="F89" s="2">
        <f>VLOOKUP($A89,'Lookup - 40 Hours'!$A:L,3,FALSE)</f>
        <v>33.4</v>
      </c>
      <c r="G89" s="2">
        <f>VLOOKUP($A89,'Lookup - 40 Hours'!$A:M,4,FALSE)</f>
        <v>35.11</v>
      </c>
      <c r="H89" s="2">
        <f>VLOOKUP($A89,'Lookup - 40 Hours'!$A:N,5,FALSE)</f>
        <v>36.9</v>
      </c>
      <c r="I89" s="2">
        <f>VLOOKUP($A89,'Lookup - 40 Hours'!$A:O,6,FALSE)</f>
        <v>38.79</v>
      </c>
      <c r="J89" s="2">
        <f>VLOOKUP($A89,'Lookup - 40 Hours'!$A:P,7,FALSE)</f>
        <v>40.770000000000003</v>
      </c>
      <c r="K89" s="2">
        <f>VLOOKUP($A89,'Lookup - 40 Hours'!$A:Q,8,FALSE)</f>
        <v>42.86</v>
      </c>
    </row>
    <row r="90" spans="1:11" x14ac:dyDescent="0.25">
      <c r="A90" s="9">
        <v>359</v>
      </c>
      <c r="B90" s="9" t="s">
        <v>811</v>
      </c>
      <c r="C90" s="10" t="s">
        <v>126</v>
      </c>
      <c r="D90" s="9" t="s">
        <v>12</v>
      </c>
      <c r="E90" s="9">
        <v>40</v>
      </c>
      <c r="F90" s="2">
        <f>VLOOKUP($A90,'Lookup - 40 Hours'!$A:L,3,FALSE)</f>
        <v>18.079999999999998</v>
      </c>
      <c r="G90" s="2">
        <f>VLOOKUP($A90,'Lookup - 40 Hours'!$A:M,4,FALSE)</f>
        <v>19.010000000000002</v>
      </c>
      <c r="H90" s="2">
        <f>VLOOKUP($A90,'Lookup - 40 Hours'!$A:N,5,FALSE)</f>
        <v>19.98</v>
      </c>
      <c r="I90" s="2">
        <f>VLOOKUP($A90,'Lookup - 40 Hours'!$A:O,6,FALSE)</f>
        <v>21</v>
      </c>
      <c r="J90" s="2">
        <f>VLOOKUP($A90,'Lookup - 40 Hours'!$A:P,7,FALSE)</f>
        <v>22.08</v>
      </c>
      <c r="K90" s="2">
        <f>VLOOKUP($A90,'Lookup - 40 Hours'!$A:Q,8,FALSE)</f>
        <v>23.21</v>
      </c>
    </row>
    <row r="91" spans="1:11" x14ac:dyDescent="0.25">
      <c r="A91" s="9">
        <v>392</v>
      </c>
      <c r="B91" s="9" t="s">
        <v>812</v>
      </c>
      <c r="C91" s="10" t="s">
        <v>127</v>
      </c>
      <c r="D91" s="9" t="s">
        <v>12</v>
      </c>
      <c r="E91" s="9">
        <v>40</v>
      </c>
      <c r="F91" s="2">
        <f>VLOOKUP($A91,'Lookup - 40 Hours'!$A:L,3,FALSE)</f>
        <v>21.32</v>
      </c>
      <c r="G91" s="2">
        <f>VLOOKUP($A91,'Lookup - 40 Hours'!$A:M,4,FALSE)</f>
        <v>22.41</v>
      </c>
      <c r="H91" s="2">
        <f>VLOOKUP($A91,'Lookup - 40 Hours'!$A:N,5,FALSE)</f>
        <v>23.56</v>
      </c>
      <c r="I91" s="2">
        <f>VLOOKUP($A91,'Lookup - 40 Hours'!$A:O,6,FALSE)</f>
        <v>24.76</v>
      </c>
      <c r="J91" s="2">
        <f>VLOOKUP($A91,'Lookup - 40 Hours'!$A:P,7,FALSE)</f>
        <v>26.03</v>
      </c>
      <c r="K91" s="2">
        <f>VLOOKUP($A91,'Lookup - 40 Hours'!$A:Q,8,FALSE)</f>
        <v>27.36</v>
      </c>
    </row>
    <row r="92" spans="1:11" x14ac:dyDescent="0.25">
      <c r="A92" s="9">
        <v>382</v>
      </c>
      <c r="B92" s="9" t="s">
        <v>128</v>
      </c>
      <c r="C92" s="10" t="s">
        <v>129</v>
      </c>
      <c r="D92" s="9" t="s">
        <v>12</v>
      </c>
      <c r="E92" s="9">
        <v>40</v>
      </c>
      <c r="F92" s="2">
        <f>VLOOKUP($A92,'Lookup - 40 Hours'!$A:L,3,FALSE)</f>
        <v>20.28</v>
      </c>
      <c r="G92" s="2">
        <f>VLOOKUP($A92,'Lookup - 40 Hours'!$A:M,4,FALSE)</f>
        <v>21.32</v>
      </c>
      <c r="H92" s="2">
        <f>VLOOKUP($A92,'Lookup - 40 Hours'!$A:N,5,FALSE)</f>
        <v>22.41</v>
      </c>
      <c r="I92" s="2">
        <f>VLOOKUP($A92,'Lookup - 40 Hours'!$A:O,6,FALSE)</f>
        <v>23.56</v>
      </c>
      <c r="J92" s="2">
        <f>VLOOKUP($A92,'Lookup - 40 Hours'!$A:P,7,FALSE)</f>
        <v>24.76</v>
      </c>
      <c r="K92" s="2">
        <f>VLOOKUP($A92,'Lookup - 40 Hours'!$A:Q,8,FALSE)</f>
        <v>26.03</v>
      </c>
    </row>
    <row r="93" spans="1:11" x14ac:dyDescent="0.25">
      <c r="A93" s="9">
        <v>529</v>
      </c>
      <c r="B93" s="9" t="s">
        <v>130</v>
      </c>
      <c r="C93" s="10" t="s">
        <v>131</v>
      </c>
      <c r="D93" s="9" t="s">
        <v>14</v>
      </c>
      <c r="E93" s="9">
        <v>40</v>
      </c>
      <c r="F93" s="2">
        <f>VLOOKUP($A93,'Lookup - 40 Hours'!$A:L,3,FALSE)</f>
        <v>42.22</v>
      </c>
      <c r="G93" s="2">
        <f>VLOOKUP($A93,'Lookup - 40 Hours'!$A:M,4,FALSE)</f>
        <v>44.38</v>
      </c>
      <c r="H93" s="2">
        <f>VLOOKUP($A93,'Lookup - 40 Hours'!$A:N,5,FALSE)</f>
        <v>46.65</v>
      </c>
      <c r="I93" s="2">
        <f>VLOOKUP($A93,'Lookup - 40 Hours'!$A:O,6,FALSE)</f>
        <v>49.04</v>
      </c>
      <c r="J93" s="2">
        <f>VLOOKUP($A93,'Lookup - 40 Hours'!$A:P,7,FALSE)</f>
        <v>51.54</v>
      </c>
      <c r="K93" s="2">
        <f>VLOOKUP($A93,'Lookup - 40 Hours'!$A:Q,8,FALSE)</f>
        <v>54.18</v>
      </c>
    </row>
    <row r="94" spans="1:11" x14ac:dyDescent="0.25">
      <c r="A94" s="9">
        <v>559</v>
      </c>
      <c r="B94" s="9" t="s">
        <v>164</v>
      </c>
      <c r="C94" s="10" t="s">
        <v>1175</v>
      </c>
      <c r="D94" s="9" t="s">
        <v>12</v>
      </c>
      <c r="E94" s="9">
        <v>40</v>
      </c>
      <c r="F94" s="2">
        <f>VLOOKUP($A94,'Lookup - 40 Hours'!$A:L,3,FALSE)</f>
        <v>49.04</v>
      </c>
      <c r="G94" s="2">
        <f>VLOOKUP($A94,'Lookup - 40 Hours'!$A:M,4,FALSE)</f>
        <v>51.54</v>
      </c>
      <c r="H94" s="2">
        <f>VLOOKUP($A94,'Lookup - 40 Hours'!$A:N,5,FALSE)</f>
        <v>54.18</v>
      </c>
      <c r="I94" s="2">
        <f>VLOOKUP($A94,'Lookup - 40 Hours'!$A:O,6,FALSE)</f>
        <v>56.95</v>
      </c>
      <c r="J94" s="2">
        <f>VLOOKUP($A94,'Lookup - 40 Hours'!$A:P,7,FALSE)</f>
        <v>59.86</v>
      </c>
      <c r="K94" s="2">
        <f>VLOOKUP($A94,'Lookup - 40 Hours'!$A:Q,8,FALSE)</f>
        <v>62.92</v>
      </c>
    </row>
    <row r="95" spans="1:11" x14ac:dyDescent="0.25">
      <c r="A95" s="9">
        <v>579</v>
      </c>
      <c r="B95" s="9" t="s">
        <v>164</v>
      </c>
      <c r="C95" s="10" t="s">
        <v>1176</v>
      </c>
      <c r="D95" s="9" t="s">
        <v>12</v>
      </c>
      <c r="E95" s="9">
        <v>40</v>
      </c>
      <c r="F95" s="2">
        <f>VLOOKUP($A95,'Lookup - 40 Hours'!$A:L,3,FALSE)</f>
        <v>54.18</v>
      </c>
      <c r="G95" s="2">
        <f>VLOOKUP($A95,'Lookup - 40 Hours'!$A:M,4,FALSE)</f>
        <v>56.95</v>
      </c>
      <c r="H95" s="2">
        <f>VLOOKUP($A95,'Lookup - 40 Hours'!$A:N,5,FALSE)</f>
        <v>59.86</v>
      </c>
      <c r="I95" s="2">
        <f>VLOOKUP($A95,'Lookup - 40 Hours'!$A:O,6,FALSE)</f>
        <v>62.92</v>
      </c>
      <c r="J95" s="2">
        <f>VLOOKUP($A95,'Lookup - 40 Hours'!$A:P,7,FALSE)</f>
        <v>66.14</v>
      </c>
      <c r="K95" s="2">
        <f>VLOOKUP($A95,'Lookup - 40 Hours'!$A:Q,8,FALSE)</f>
        <v>69.52</v>
      </c>
    </row>
    <row r="96" spans="1:11" x14ac:dyDescent="0.25">
      <c r="A96" s="9">
        <v>408</v>
      </c>
      <c r="B96" s="9" t="s">
        <v>132</v>
      </c>
      <c r="C96" s="10" t="s">
        <v>133</v>
      </c>
      <c r="D96" s="9" t="s">
        <v>12</v>
      </c>
      <c r="E96" s="9">
        <v>40</v>
      </c>
      <c r="F96" s="2">
        <f>VLOOKUP($A96,'Lookup - 40 Hours'!$A:L,3,FALSE)</f>
        <v>23.09</v>
      </c>
      <c r="G96" s="2">
        <f>VLOOKUP($A96,'Lookup - 40 Hours'!$A:M,4,FALSE)</f>
        <v>24.27</v>
      </c>
      <c r="H96" s="2">
        <f>VLOOKUP($A96,'Lookup - 40 Hours'!$A:N,5,FALSE)</f>
        <v>25.51</v>
      </c>
      <c r="I96" s="2">
        <f>VLOOKUP($A96,'Lookup - 40 Hours'!$A:O,6,FALSE)</f>
        <v>26.82</v>
      </c>
      <c r="J96" s="2">
        <f>VLOOKUP($A96,'Lookup - 40 Hours'!$A:P,7,FALSE)</f>
        <v>28.19</v>
      </c>
      <c r="K96" s="2">
        <f>VLOOKUP($A96,'Lookup - 40 Hours'!$A:Q,8,FALSE)</f>
        <v>29.63</v>
      </c>
    </row>
    <row r="97" spans="1:11" x14ac:dyDescent="0.25">
      <c r="A97" s="9">
        <v>547</v>
      </c>
      <c r="B97" s="20" t="s">
        <v>813</v>
      </c>
      <c r="C97" s="10" t="s">
        <v>134</v>
      </c>
      <c r="D97" s="9" t="s">
        <v>14</v>
      </c>
      <c r="E97" s="9">
        <v>40</v>
      </c>
      <c r="F97" s="2">
        <f>VLOOKUP($A97,'Lookup - 40 Hours'!$A:L,3,FALSE)</f>
        <v>46.19</v>
      </c>
      <c r="G97" s="2">
        <f>VLOOKUP($A97,'Lookup - 40 Hours'!$A:M,4,FALSE)</f>
        <v>48.55</v>
      </c>
      <c r="H97" s="2">
        <f>VLOOKUP($A97,'Lookup - 40 Hours'!$A:N,5,FALSE)</f>
        <v>51.03</v>
      </c>
      <c r="I97" s="2">
        <f>VLOOKUP($A97,'Lookup - 40 Hours'!$A:O,6,FALSE)</f>
        <v>53.64</v>
      </c>
      <c r="J97" s="2">
        <f>VLOOKUP($A97,'Lookup - 40 Hours'!$A:P,7,FALSE)</f>
        <v>56.38</v>
      </c>
      <c r="K97" s="2">
        <f>VLOOKUP($A97,'Lookup - 40 Hours'!$A:Q,8,FALSE)</f>
        <v>59.27</v>
      </c>
    </row>
    <row r="98" spans="1:11" x14ac:dyDescent="0.25">
      <c r="A98" s="9">
        <v>562</v>
      </c>
      <c r="B98" s="20" t="s">
        <v>398</v>
      </c>
      <c r="C98" s="10" t="s">
        <v>1172</v>
      </c>
      <c r="D98" s="9" t="s">
        <v>14</v>
      </c>
      <c r="E98" s="9">
        <v>40</v>
      </c>
      <c r="F98" s="2">
        <f>VLOOKUP($A98,'Lookup - 40 Hours'!$A:L,3,FALSE)</f>
        <v>49.77</v>
      </c>
      <c r="G98" s="2">
        <f>VLOOKUP($A98,'Lookup - 40 Hours'!$A:M,4,FALSE)</f>
        <v>52.32</v>
      </c>
      <c r="H98" s="2">
        <f>VLOOKUP($A98,'Lookup - 40 Hours'!$A:N,5,FALSE)</f>
        <v>55</v>
      </c>
      <c r="I98" s="2">
        <f>VLOOKUP($A98,'Lookup - 40 Hours'!$A:O,6,FALSE)</f>
        <v>57.81</v>
      </c>
      <c r="J98" s="2">
        <f>VLOOKUP($A98,'Lookup - 40 Hours'!$A:P,7,FALSE)</f>
        <v>60.76</v>
      </c>
      <c r="K98" s="2">
        <f>VLOOKUP($A98,'Lookup - 40 Hours'!$A:Q,8,FALSE)</f>
        <v>63.87</v>
      </c>
    </row>
    <row r="99" spans="1:11" x14ac:dyDescent="0.25">
      <c r="A99" s="11">
        <v>544</v>
      </c>
      <c r="B99" s="12" t="s">
        <v>135</v>
      </c>
      <c r="C99" s="13" t="s">
        <v>999</v>
      </c>
      <c r="D99" s="9" t="s">
        <v>136</v>
      </c>
      <c r="E99" s="9">
        <v>40</v>
      </c>
      <c r="F99" s="2">
        <f>VLOOKUP($A99,'Lookup - 40 Hours'!$A:L,3,FALSE)</f>
        <v>45.5</v>
      </c>
      <c r="G99" s="2">
        <f>VLOOKUP($A99,'Lookup - 40 Hours'!$A:M,4,FALSE)</f>
        <v>47.83</v>
      </c>
      <c r="H99" s="2">
        <f>VLOOKUP($A99,'Lookup - 40 Hours'!$A:N,5,FALSE)</f>
        <v>50.27</v>
      </c>
      <c r="I99" s="2">
        <f>VLOOKUP($A99,'Lookup - 40 Hours'!$A:O,6,FALSE)</f>
        <v>52.84</v>
      </c>
      <c r="J99" s="2">
        <f>VLOOKUP($A99,'Lookup - 40 Hours'!$A:P,7,FALSE)</f>
        <v>55.55</v>
      </c>
      <c r="K99" s="2">
        <f>VLOOKUP($A99,'Lookup - 40 Hours'!$A:Q,8,FALSE)</f>
        <v>58.39</v>
      </c>
    </row>
    <row r="100" spans="1:11" x14ac:dyDescent="0.25">
      <c r="A100" s="17" t="s">
        <v>137</v>
      </c>
      <c r="B100" s="24" t="s">
        <v>138</v>
      </c>
      <c r="C100" s="19" t="s">
        <v>139</v>
      </c>
      <c r="D100" s="17" t="s">
        <v>33</v>
      </c>
      <c r="E100" s="17">
        <v>40</v>
      </c>
      <c r="F100" s="3">
        <f>161692.19/2080</f>
        <v>77.73662980769231</v>
      </c>
      <c r="G100" s="25">
        <f>SUM(F100*1.025)</f>
        <v>79.680045552884607</v>
      </c>
      <c r="H100" s="25">
        <f>SUM(G100*1.025)</f>
        <v>81.672046691706711</v>
      </c>
      <c r="I100" s="25">
        <f>SUM(H100*1.025)</f>
        <v>83.713847858999372</v>
      </c>
      <c r="J100" s="25">
        <f>SUM(I100*1.025)</f>
        <v>85.806694055474352</v>
      </c>
      <c r="K100" s="25">
        <f>SUM(J100*1.025)</f>
        <v>87.951861406861198</v>
      </c>
    </row>
    <row r="101" spans="1:11" x14ac:dyDescent="0.25">
      <c r="A101" s="17">
        <v>502</v>
      </c>
      <c r="B101" s="17">
        <v>1801</v>
      </c>
      <c r="C101" s="19" t="s">
        <v>1121</v>
      </c>
      <c r="D101" s="17" t="s">
        <v>14</v>
      </c>
      <c r="E101" s="17">
        <v>40</v>
      </c>
      <c r="F101" s="3">
        <f>VLOOKUP($A101,'Lookup - 40 Hours'!$A:L,3,FALSE)</f>
        <v>36.9</v>
      </c>
      <c r="G101" s="3">
        <f>VLOOKUP($A101,'Lookup - 40 Hours'!$A:M,4,FALSE)</f>
        <v>38.79</v>
      </c>
      <c r="H101" s="3">
        <f>VLOOKUP($A101,'Lookup - 40 Hours'!$A:N,5,FALSE)</f>
        <v>40.770000000000003</v>
      </c>
      <c r="I101" s="3">
        <f>VLOOKUP($A101,'Lookup - 40 Hours'!$A:O,6,FALSE)</f>
        <v>42.86</v>
      </c>
      <c r="J101" s="3">
        <f>VLOOKUP($A101,'Lookup - 40 Hours'!$A:P,7,FALSE)</f>
        <v>45.05</v>
      </c>
      <c r="K101" s="3">
        <f>VLOOKUP($A101,'Lookup - 40 Hours'!$A:Q,8,FALSE)</f>
        <v>47.35</v>
      </c>
    </row>
    <row r="102" spans="1:11" x14ac:dyDescent="0.25">
      <c r="A102" s="17">
        <v>502</v>
      </c>
      <c r="B102" s="17">
        <v>1802</v>
      </c>
      <c r="C102" s="19" t="s">
        <v>1122</v>
      </c>
      <c r="D102" s="17" t="s">
        <v>14</v>
      </c>
      <c r="E102" s="17">
        <v>40</v>
      </c>
      <c r="F102" s="3">
        <f>VLOOKUP($A102,'Lookup - 40 Hours'!$A:L,3,FALSE)</f>
        <v>36.9</v>
      </c>
      <c r="G102" s="3">
        <f>VLOOKUP($A102,'Lookup - 40 Hours'!$A:M,4,FALSE)</f>
        <v>38.79</v>
      </c>
      <c r="H102" s="3">
        <f>VLOOKUP($A102,'Lookup - 40 Hours'!$A:N,5,FALSE)</f>
        <v>40.770000000000003</v>
      </c>
      <c r="I102" s="3">
        <f>VLOOKUP($A102,'Lookup - 40 Hours'!$A:O,6,FALSE)</f>
        <v>42.86</v>
      </c>
      <c r="J102" s="3">
        <f>VLOOKUP($A102,'Lookup - 40 Hours'!$A:P,7,FALSE)</f>
        <v>45.05</v>
      </c>
      <c r="K102" s="3">
        <f>VLOOKUP($A102,'Lookup - 40 Hours'!$A:Q,8,FALSE)</f>
        <v>47.35</v>
      </c>
    </row>
    <row r="103" spans="1:11" x14ac:dyDescent="0.25">
      <c r="A103" s="17">
        <v>346</v>
      </c>
      <c r="B103" s="17">
        <v>1732</v>
      </c>
      <c r="C103" s="19" t="s">
        <v>995</v>
      </c>
      <c r="D103" s="17" t="s">
        <v>12</v>
      </c>
      <c r="E103" s="17">
        <v>40</v>
      </c>
      <c r="F103" s="3">
        <f>VLOOKUP($A103,'Lookup - 40 Hours'!$A:L,3,FALSE)</f>
        <v>16.95</v>
      </c>
      <c r="G103" s="3">
        <f>VLOOKUP($A103,'Lookup - 40 Hours'!$A:M,4,FALSE)</f>
        <v>17.82</v>
      </c>
      <c r="H103" s="3">
        <f>VLOOKUP($A103,'Lookup - 40 Hours'!$A:N,5,FALSE)</f>
        <v>18.73</v>
      </c>
      <c r="I103" s="3">
        <f>VLOOKUP($A103,'Lookup - 40 Hours'!$A:O,6,FALSE)</f>
        <v>19.68</v>
      </c>
      <c r="J103" s="3">
        <f>VLOOKUP($A103,'Lookup - 40 Hours'!$A:P,7,FALSE)</f>
        <v>20.69</v>
      </c>
      <c r="K103" s="3">
        <f>VLOOKUP($A103,'Lookup - 40 Hours'!$A:Q,8,FALSE)</f>
        <v>21.75</v>
      </c>
    </row>
    <row r="104" spans="1:11" x14ac:dyDescent="0.25">
      <c r="A104" s="17">
        <v>408</v>
      </c>
      <c r="B104" s="17" t="s">
        <v>140</v>
      </c>
      <c r="C104" s="19" t="s">
        <v>1134</v>
      </c>
      <c r="D104" s="17" t="s">
        <v>12</v>
      </c>
      <c r="E104" s="17">
        <v>40</v>
      </c>
      <c r="F104" s="3">
        <f>VLOOKUP($A104,'Lookup - 40 Hours'!$A:L,3,FALSE)</f>
        <v>23.09</v>
      </c>
      <c r="G104" s="3">
        <f>VLOOKUP($A104,'Lookup - 40 Hours'!$A:M,4,FALSE)</f>
        <v>24.27</v>
      </c>
      <c r="H104" s="3">
        <f>VLOOKUP($A104,'Lookup - 40 Hours'!$A:N,5,FALSE)</f>
        <v>25.51</v>
      </c>
      <c r="I104" s="3">
        <f>VLOOKUP($A104,'Lookup - 40 Hours'!$A:O,6,FALSE)</f>
        <v>26.82</v>
      </c>
      <c r="J104" s="3">
        <f>VLOOKUP($A104,'Lookup - 40 Hours'!$A:P,7,FALSE)</f>
        <v>28.19</v>
      </c>
      <c r="K104" s="3">
        <f>VLOOKUP($A104,'Lookup - 40 Hours'!$A:Q,8,FALSE)</f>
        <v>29.63</v>
      </c>
    </row>
    <row r="105" spans="1:11" x14ac:dyDescent="0.25">
      <c r="A105" s="17">
        <v>346</v>
      </c>
      <c r="B105" s="17" t="s">
        <v>814</v>
      </c>
      <c r="C105" s="19" t="s">
        <v>1000</v>
      </c>
      <c r="D105" s="17" t="s">
        <v>12</v>
      </c>
      <c r="E105" s="17">
        <v>40</v>
      </c>
      <c r="F105" s="3">
        <f>VLOOKUP($A105,'Lookup - 40 Hours'!$A:L,3,FALSE)</f>
        <v>16.95</v>
      </c>
      <c r="G105" s="3">
        <f>VLOOKUP($A105,'Lookup - 40 Hours'!$A:M,4,FALSE)</f>
        <v>17.82</v>
      </c>
      <c r="H105" s="3">
        <f>VLOOKUP($A105,'Lookup - 40 Hours'!$A:N,5,FALSE)</f>
        <v>18.73</v>
      </c>
      <c r="I105" s="3">
        <f>VLOOKUP($A105,'Lookup - 40 Hours'!$A:O,6,FALSE)</f>
        <v>19.68</v>
      </c>
      <c r="J105" s="3">
        <f>VLOOKUP($A105,'Lookup - 40 Hours'!$A:P,7,FALSE)</f>
        <v>20.69</v>
      </c>
      <c r="K105" s="3">
        <f>VLOOKUP($A105,'Lookup - 40 Hours'!$A:Q,8,FALSE)</f>
        <v>21.75</v>
      </c>
    </row>
    <row r="106" spans="1:11" x14ac:dyDescent="0.25">
      <c r="A106" s="9">
        <v>366</v>
      </c>
      <c r="B106" s="9" t="s">
        <v>815</v>
      </c>
      <c r="C106" s="10" t="s">
        <v>1001</v>
      </c>
      <c r="D106" s="9" t="s">
        <v>12</v>
      </c>
      <c r="E106" s="9">
        <v>40</v>
      </c>
      <c r="F106" s="2">
        <f>VLOOKUP($A106,'Lookup - 40 Hours'!$A:L,3,FALSE)</f>
        <v>18.73</v>
      </c>
      <c r="G106" s="2">
        <f>VLOOKUP($A106,'Lookup - 40 Hours'!$A:M,4,FALSE)</f>
        <v>19.68</v>
      </c>
      <c r="H106" s="2">
        <f>VLOOKUP($A106,'Lookup - 40 Hours'!$A:N,5,FALSE)</f>
        <v>20.69</v>
      </c>
      <c r="I106" s="2">
        <f>VLOOKUP($A106,'Lookup - 40 Hours'!$A:O,6,FALSE)</f>
        <v>21.75</v>
      </c>
      <c r="J106" s="2">
        <f>VLOOKUP($A106,'Lookup - 40 Hours'!$A:P,7,FALSE)</f>
        <v>22.86</v>
      </c>
      <c r="K106" s="2">
        <f>VLOOKUP($A106,'Lookup - 40 Hours'!$A:Q,8,FALSE)</f>
        <v>24.03</v>
      </c>
    </row>
    <row r="107" spans="1:11" x14ac:dyDescent="0.25">
      <c r="A107" s="9">
        <v>384</v>
      </c>
      <c r="B107" s="9" t="s">
        <v>1123</v>
      </c>
      <c r="C107" s="10" t="s">
        <v>1002</v>
      </c>
      <c r="D107" s="9" t="s">
        <v>12</v>
      </c>
      <c r="E107" s="9">
        <v>40</v>
      </c>
      <c r="F107" s="2">
        <f>VLOOKUP($A107,'Lookup - 40 Hours'!$A:L,3,FALSE)</f>
        <v>20.49</v>
      </c>
      <c r="G107" s="2">
        <f>VLOOKUP($A107,'Lookup - 40 Hours'!$A:M,4,FALSE)</f>
        <v>21.53</v>
      </c>
      <c r="H107" s="2">
        <f>VLOOKUP($A107,'Lookup - 40 Hours'!$A:N,5,FALSE)</f>
        <v>22.63</v>
      </c>
      <c r="I107" s="2">
        <f>VLOOKUP($A107,'Lookup - 40 Hours'!$A:O,6,FALSE)</f>
        <v>23.79</v>
      </c>
      <c r="J107" s="2">
        <f>VLOOKUP($A107,'Lookup - 40 Hours'!$A:P,7,FALSE)</f>
        <v>25.01</v>
      </c>
      <c r="K107" s="2">
        <f>VLOOKUP($A107,'Lookup - 40 Hours'!$A:Q,8,FALSE)</f>
        <v>26.29</v>
      </c>
    </row>
    <row r="108" spans="1:11" x14ac:dyDescent="0.25">
      <c r="A108" s="9">
        <v>496</v>
      </c>
      <c r="B108" s="9" t="s">
        <v>816</v>
      </c>
      <c r="C108" s="10" t="s">
        <v>1003</v>
      </c>
      <c r="D108" s="9" t="s">
        <v>141</v>
      </c>
      <c r="E108" s="9">
        <v>40</v>
      </c>
      <c r="F108" s="4">
        <f>VLOOKUP($A108,'Lookup - 40 Hours'!$A:L,3,FALSE)</f>
        <v>35.81</v>
      </c>
      <c r="G108" s="4">
        <f>VLOOKUP($A108,'Lookup - 40 Hours'!$A:M,4,FALSE)</f>
        <v>37.65</v>
      </c>
      <c r="H108" s="4">
        <f>VLOOKUP($A108,'Lookup - 40 Hours'!$A:N,5,FALSE)</f>
        <v>39.57</v>
      </c>
      <c r="I108" s="4">
        <f>VLOOKUP($A108,'Lookup - 40 Hours'!$A:O,6,FALSE)</f>
        <v>41.59</v>
      </c>
      <c r="J108" s="4">
        <f>VLOOKUP($A108,'Lookup - 40 Hours'!$A:P,7,FALSE)</f>
        <v>43.72</v>
      </c>
      <c r="K108" s="4">
        <f>VLOOKUP($A108,'Lookup - 40 Hours'!$A:Q,8,FALSE)</f>
        <v>45.96</v>
      </c>
    </row>
    <row r="109" spans="1:11" x14ac:dyDescent="0.25">
      <c r="A109" s="9">
        <v>531</v>
      </c>
      <c r="B109" s="9" t="s">
        <v>817</v>
      </c>
      <c r="C109" s="10" t="s">
        <v>1004</v>
      </c>
      <c r="D109" s="9" t="s">
        <v>141</v>
      </c>
      <c r="E109" s="9">
        <v>40</v>
      </c>
      <c r="F109" s="4">
        <f>VLOOKUP($A109,'Lookup - 40 Hours'!$A:L,3,FALSE)</f>
        <v>42.64</v>
      </c>
      <c r="G109" s="4">
        <f>VLOOKUP($A109,'Lookup - 40 Hours'!$A:M,4,FALSE)</f>
        <v>44.83</v>
      </c>
      <c r="H109" s="4">
        <f>VLOOKUP($A109,'Lookup - 40 Hours'!$A:N,5,FALSE)</f>
        <v>47.12</v>
      </c>
      <c r="I109" s="4">
        <f>VLOOKUP($A109,'Lookup - 40 Hours'!$A:O,6,FALSE)</f>
        <v>49.53</v>
      </c>
      <c r="J109" s="4">
        <f>VLOOKUP($A109,'Lookup - 40 Hours'!$A:P,7,FALSE)</f>
        <v>52.06</v>
      </c>
      <c r="K109" s="4">
        <f>VLOOKUP($A109,'Lookup - 40 Hours'!$A:Q,8,FALSE)</f>
        <v>54.72</v>
      </c>
    </row>
    <row r="110" spans="1:11" x14ac:dyDescent="0.25">
      <c r="A110" s="9">
        <v>562</v>
      </c>
      <c r="B110" s="9" t="s">
        <v>818</v>
      </c>
      <c r="C110" s="10" t="s">
        <v>1005</v>
      </c>
      <c r="D110" s="9" t="s">
        <v>141</v>
      </c>
      <c r="E110" s="9">
        <v>40</v>
      </c>
      <c r="F110" s="4">
        <f>VLOOKUP($A110,'Lookup - 40 Hours'!$A:L,3,FALSE)</f>
        <v>49.77</v>
      </c>
      <c r="G110" s="4">
        <f>VLOOKUP($A110,'Lookup - 40 Hours'!$A:M,4,FALSE)</f>
        <v>52.32</v>
      </c>
      <c r="H110" s="4">
        <f>VLOOKUP($A110,'Lookup - 40 Hours'!$A:N,5,FALSE)</f>
        <v>55</v>
      </c>
      <c r="I110" s="4">
        <f>VLOOKUP($A110,'Lookup - 40 Hours'!$A:O,6,FALSE)</f>
        <v>57.81</v>
      </c>
      <c r="J110" s="4">
        <f>VLOOKUP($A110,'Lookup - 40 Hours'!$A:P,7,FALSE)</f>
        <v>60.76</v>
      </c>
      <c r="K110" s="4">
        <f>VLOOKUP($A110,'Lookup - 40 Hours'!$A:Q,8,FALSE)</f>
        <v>63.87</v>
      </c>
    </row>
    <row r="111" spans="1:11" x14ac:dyDescent="0.25">
      <c r="A111" s="9">
        <v>595</v>
      </c>
      <c r="B111" s="9" t="s">
        <v>819</v>
      </c>
      <c r="C111" s="10" t="s">
        <v>1006</v>
      </c>
      <c r="D111" s="9" t="s">
        <v>141</v>
      </c>
      <c r="E111" s="9">
        <v>40</v>
      </c>
      <c r="F111" s="4">
        <f>VLOOKUP($A111,'Lookup - 40 Hours'!$A:L,3,FALSE)</f>
        <v>58.68</v>
      </c>
      <c r="G111" s="4">
        <f>VLOOKUP($A111,'Lookup - 40 Hours'!$A:M,4,FALSE)</f>
        <v>61.68</v>
      </c>
      <c r="H111" s="4">
        <f>VLOOKUP($A111,'Lookup - 40 Hours'!$A:N,5,FALSE)</f>
        <v>64.84</v>
      </c>
      <c r="I111" s="4">
        <f>VLOOKUP($A111,'Lookup - 40 Hours'!$A:O,6,FALSE)</f>
        <v>68.150000000000006</v>
      </c>
      <c r="J111" s="4">
        <f>VLOOKUP($A111,'Lookup - 40 Hours'!$A:P,7,FALSE)</f>
        <v>71.64</v>
      </c>
      <c r="K111" s="4">
        <f>VLOOKUP($A111,'Lookup - 40 Hours'!$A:Q,8,FALSE)</f>
        <v>75.3</v>
      </c>
    </row>
    <row r="112" spans="1:11" x14ac:dyDescent="0.25">
      <c r="A112" s="9">
        <v>444</v>
      </c>
      <c r="B112" s="9" t="s">
        <v>142</v>
      </c>
      <c r="C112" s="10" t="s">
        <v>1007</v>
      </c>
      <c r="D112" s="9" t="s">
        <v>12</v>
      </c>
      <c r="E112" s="9">
        <v>40</v>
      </c>
      <c r="F112" s="2">
        <f>VLOOKUP($A112,'Lookup - 40 Hours'!$A:L,3,FALSE)</f>
        <v>27.63</v>
      </c>
      <c r="G112" s="2">
        <f>VLOOKUP($A112,'Lookup - 40 Hours'!$A:M,4,FALSE)</f>
        <v>29.05</v>
      </c>
      <c r="H112" s="2">
        <f>VLOOKUP($A112,'Lookup - 40 Hours'!$A:N,5,FALSE)</f>
        <v>30.53</v>
      </c>
      <c r="I112" s="2">
        <f>VLOOKUP($A112,'Lookup - 40 Hours'!$A:O,6,FALSE)</f>
        <v>32.090000000000003</v>
      </c>
      <c r="J112" s="2">
        <f>VLOOKUP($A112,'Lookup - 40 Hours'!$A:P,7,FALSE)</f>
        <v>33.729999999999997</v>
      </c>
      <c r="K112" s="2">
        <f>VLOOKUP($A112,'Lookup - 40 Hours'!$A:Q,8,FALSE)</f>
        <v>35.46</v>
      </c>
    </row>
    <row r="113" spans="1:11" x14ac:dyDescent="0.25">
      <c r="A113" s="9">
        <v>429</v>
      </c>
      <c r="B113" s="9" t="s">
        <v>143</v>
      </c>
      <c r="C113" s="10" t="s">
        <v>1008</v>
      </c>
      <c r="D113" s="9" t="s">
        <v>12</v>
      </c>
      <c r="E113" s="9">
        <v>40</v>
      </c>
      <c r="F113" s="2">
        <f>VLOOKUP($A113,'Lookup - 40 Hours'!$A:L,3,FALSE)</f>
        <v>25.64</v>
      </c>
      <c r="G113" s="2">
        <f>VLOOKUP($A113,'Lookup - 40 Hours'!$A:M,4,FALSE)</f>
        <v>26.95</v>
      </c>
      <c r="H113" s="2">
        <f>VLOOKUP($A113,'Lookup - 40 Hours'!$A:N,5,FALSE)</f>
        <v>28.33</v>
      </c>
      <c r="I113" s="2">
        <f>VLOOKUP($A113,'Lookup - 40 Hours'!$A:O,6,FALSE)</f>
        <v>29.78</v>
      </c>
      <c r="J113" s="2">
        <f>VLOOKUP($A113,'Lookup - 40 Hours'!$A:P,7,FALSE)</f>
        <v>31.3</v>
      </c>
      <c r="K113" s="2">
        <f>VLOOKUP($A113,'Lookup - 40 Hours'!$A:Q,8,FALSE)</f>
        <v>32.9</v>
      </c>
    </row>
    <row r="114" spans="1:11" x14ac:dyDescent="0.25">
      <c r="A114" s="9">
        <v>384</v>
      </c>
      <c r="B114" s="9" t="s">
        <v>144</v>
      </c>
      <c r="C114" s="10" t="s">
        <v>1009</v>
      </c>
      <c r="D114" s="9" t="s">
        <v>12</v>
      </c>
      <c r="E114" s="9">
        <v>40</v>
      </c>
      <c r="F114" s="2">
        <f>VLOOKUP($A114,'Lookup - 40 Hours'!$A:L,3,FALSE)</f>
        <v>20.49</v>
      </c>
      <c r="G114" s="2">
        <f>VLOOKUP($A114,'Lookup - 40 Hours'!$A:M,4,FALSE)</f>
        <v>21.53</v>
      </c>
      <c r="H114" s="2">
        <f>VLOOKUP($A114,'Lookup - 40 Hours'!$A:N,5,FALSE)</f>
        <v>22.63</v>
      </c>
      <c r="I114" s="2">
        <f>VLOOKUP($A114,'Lookup - 40 Hours'!$A:O,6,FALSE)</f>
        <v>23.79</v>
      </c>
      <c r="J114" s="2">
        <f>VLOOKUP($A114,'Lookup - 40 Hours'!$A:P,7,FALSE)</f>
        <v>25.01</v>
      </c>
      <c r="K114" s="2">
        <f>VLOOKUP($A114,'Lookup - 40 Hours'!$A:Q,8,FALSE)</f>
        <v>26.29</v>
      </c>
    </row>
    <row r="115" spans="1:11" x14ac:dyDescent="0.25">
      <c r="A115" s="9">
        <v>533</v>
      </c>
      <c r="B115" s="9" t="s">
        <v>145</v>
      </c>
      <c r="C115" s="10" t="s">
        <v>1135</v>
      </c>
      <c r="D115" s="9" t="s">
        <v>14</v>
      </c>
      <c r="E115" s="9">
        <v>40</v>
      </c>
      <c r="F115" s="2">
        <f>VLOOKUP($A115,'Lookup - 40 Hours'!$A:L,3,FALSE)</f>
        <v>43.07</v>
      </c>
      <c r="G115" s="2">
        <f>VLOOKUP($A115,'Lookup - 40 Hours'!$A:M,4,FALSE)</f>
        <v>45.27</v>
      </c>
      <c r="H115" s="2">
        <f>VLOOKUP($A115,'Lookup - 40 Hours'!$A:N,5,FALSE)</f>
        <v>47.59</v>
      </c>
      <c r="I115" s="2">
        <f>VLOOKUP($A115,'Lookup - 40 Hours'!$A:O,6,FALSE)</f>
        <v>50.02</v>
      </c>
      <c r="J115" s="2">
        <f>VLOOKUP($A115,'Lookup - 40 Hours'!$A:P,7,FALSE)</f>
        <v>52.58</v>
      </c>
      <c r="K115" s="2">
        <f>VLOOKUP($A115,'Lookup - 40 Hours'!$A:Q,8,FALSE)</f>
        <v>55.27</v>
      </c>
    </row>
    <row r="116" spans="1:11" x14ac:dyDescent="0.25">
      <c r="A116" s="9">
        <v>464</v>
      </c>
      <c r="B116" s="9" t="s">
        <v>146</v>
      </c>
      <c r="C116" s="10" t="s">
        <v>1013</v>
      </c>
      <c r="D116" s="9" t="s">
        <v>14</v>
      </c>
      <c r="E116" s="9">
        <v>40</v>
      </c>
      <c r="F116" s="2">
        <f>VLOOKUP($A116,'Lookup - 40 Hours'!$A:L,3,FALSE)</f>
        <v>30.53</v>
      </c>
      <c r="G116" s="2">
        <f>VLOOKUP($A116,'Lookup - 40 Hours'!$A:M,4,FALSE)</f>
        <v>32.090000000000003</v>
      </c>
      <c r="H116" s="2">
        <f>VLOOKUP($A116,'Lookup - 40 Hours'!$A:N,5,FALSE)</f>
        <v>33.729999999999997</v>
      </c>
      <c r="I116" s="2">
        <f>VLOOKUP($A116,'Lookup - 40 Hours'!$A:O,6,FALSE)</f>
        <v>35.46</v>
      </c>
      <c r="J116" s="2">
        <f>VLOOKUP($A116,'Lookup - 40 Hours'!$A:P,7,FALSE)</f>
        <v>37.270000000000003</v>
      </c>
      <c r="K116" s="2">
        <f>VLOOKUP($A116,'Lookup - 40 Hours'!$A:Q,8,FALSE)</f>
        <v>39.18</v>
      </c>
    </row>
    <row r="117" spans="1:11" x14ac:dyDescent="0.25">
      <c r="A117" s="9">
        <v>370</v>
      </c>
      <c r="B117" s="9" t="s">
        <v>820</v>
      </c>
      <c r="C117" s="10" t="s">
        <v>1010</v>
      </c>
      <c r="D117" s="9" t="s">
        <v>12</v>
      </c>
      <c r="E117" s="9">
        <v>40</v>
      </c>
      <c r="F117" s="2">
        <f>VLOOKUP($A117,'Lookup - 40 Hours'!$A:L,3,FALSE)</f>
        <v>19.100000000000001</v>
      </c>
      <c r="G117" s="2">
        <f>VLOOKUP($A117,'Lookup - 40 Hours'!$A:M,4,FALSE)</f>
        <v>20.079999999999998</v>
      </c>
      <c r="H117" s="2">
        <f>VLOOKUP($A117,'Lookup - 40 Hours'!$A:N,5,FALSE)</f>
        <v>21.11</v>
      </c>
      <c r="I117" s="2">
        <f>VLOOKUP($A117,'Lookup - 40 Hours'!$A:O,6,FALSE)</f>
        <v>22.19</v>
      </c>
      <c r="J117" s="2">
        <f>VLOOKUP($A117,'Lookup - 40 Hours'!$A:P,7,FALSE)</f>
        <v>23.32</v>
      </c>
      <c r="K117" s="2">
        <f>VLOOKUP($A117,'Lookup - 40 Hours'!$A:Q,8,FALSE)</f>
        <v>24.51</v>
      </c>
    </row>
    <row r="118" spans="1:11" x14ac:dyDescent="0.25">
      <c r="A118" s="9">
        <v>389</v>
      </c>
      <c r="B118" s="9" t="s">
        <v>821</v>
      </c>
      <c r="C118" s="10" t="s">
        <v>1011</v>
      </c>
      <c r="D118" s="9" t="s">
        <v>12</v>
      </c>
      <c r="E118" s="9">
        <v>40</v>
      </c>
      <c r="F118" s="2">
        <f>VLOOKUP($A118,'Lookup - 40 Hours'!$A:L,3,FALSE)</f>
        <v>21</v>
      </c>
      <c r="G118" s="2">
        <f>VLOOKUP($A118,'Lookup - 40 Hours'!$A:M,4,FALSE)</f>
        <v>22.08</v>
      </c>
      <c r="H118" s="2">
        <f>VLOOKUP($A118,'Lookup - 40 Hours'!$A:N,5,FALSE)</f>
        <v>23.21</v>
      </c>
      <c r="I118" s="2">
        <f>VLOOKUP($A118,'Lookup - 40 Hours'!$A:O,6,FALSE)</f>
        <v>24.39</v>
      </c>
      <c r="J118" s="2">
        <f>VLOOKUP($A118,'Lookup - 40 Hours'!$A:P,7,FALSE)</f>
        <v>25.64</v>
      </c>
      <c r="K118" s="2">
        <f>VLOOKUP($A118,'Lookup - 40 Hours'!$A:Q,8,FALSE)</f>
        <v>26.95</v>
      </c>
    </row>
    <row r="119" spans="1:11" x14ac:dyDescent="0.25">
      <c r="A119" s="9">
        <v>408</v>
      </c>
      <c r="B119" s="18" t="s">
        <v>1060</v>
      </c>
      <c r="C119" s="10" t="s">
        <v>1012</v>
      </c>
      <c r="D119" s="9" t="s">
        <v>12</v>
      </c>
      <c r="E119" s="9">
        <v>40</v>
      </c>
      <c r="F119" s="2">
        <f>VLOOKUP($A119,'Lookup - 40 Hours'!$A:L,3,FALSE)</f>
        <v>23.09</v>
      </c>
      <c r="G119" s="2">
        <f>VLOOKUP($A119,'Lookup - 40 Hours'!$A:M,4,FALSE)</f>
        <v>24.27</v>
      </c>
      <c r="H119" s="2">
        <f>VLOOKUP($A119,'Lookup - 40 Hours'!$A:N,5,FALSE)</f>
        <v>25.51</v>
      </c>
      <c r="I119" s="2">
        <f>VLOOKUP($A119,'Lookup - 40 Hours'!$A:O,6,FALSE)</f>
        <v>26.82</v>
      </c>
      <c r="J119" s="2">
        <f>VLOOKUP($A119,'Lookup - 40 Hours'!$A:P,7,FALSE)</f>
        <v>28.19</v>
      </c>
      <c r="K119" s="2">
        <f>VLOOKUP($A119,'Lookup - 40 Hours'!$A:Q,8,FALSE)</f>
        <v>29.63</v>
      </c>
    </row>
    <row r="120" spans="1:11" x14ac:dyDescent="0.25">
      <c r="A120" s="9">
        <v>434</v>
      </c>
      <c r="B120" s="9" t="s">
        <v>721</v>
      </c>
      <c r="C120" s="10" t="s">
        <v>1128</v>
      </c>
      <c r="D120" s="9" t="s">
        <v>12</v>
      </c>
      <c r="E120" s="9">
        <v>40</v>
      </c>
      <c r="F120" s="2">
        <f>VLOOKUP($A120,'Lookup - 40 Hours'!$A:L,3,FALSE)</f>
        <v>26.29</v>
      </c>
      <c r="G120" s="2">
        <f>VLOOKUP($A120,'Lookup - 40 Hours'!$A:M,4,FALSE)</f>
        <v>27.63</v>
      </c>
      <c r="H120" s="2">
        <f>VLOOKUP($A120,'Lookup - 40 Hours'!$A:N,5,FALSE)</f>
        <v>29.05</v>
      </c>
      <c r="I120" s="2">
        <f>VLOOKUP($A120,'Lookup - 40 Hours'!$A:O,6,FALSE)</f>
        <v>30.53</v>
      </c>
      <c r="J120" s="2">
        <f>VLOOKUP($A120,'Lookup - 40 Hours'!$A:P,7,FALSE)</f>
        <v>32.090000000000003</v>
      </c>
      <c r="K120" s="2">
        <f>VLOOKUP($A120,'Lookup - 40 Hours'!$A:Q,8,FALSE)</f>
        <v>33.729999999999997</v>
      </c>
    </row>
    <row r="121" spans="1:11" x14ac:dyDescent="0.25">
      <c r="A121" s="9">
        <v>417</v>
      </c>
      <c r="B121" s="9" t="s">
        <v>147</v>
      </c>
      <c r="C121" s="10" t="s">
        <v>148</v>
      </c>
      <c r="D121" s="9" t="s">
        <v>12</v>
      </c>
      <c r="E121" s="9">
        <v>40</v>
      </c>
      <c r="F121" s="2">
        <f>VLOOKUP($A121,'Lookup - 40 Hours'!$A:L,3,FALSE)</f>
        <v>24.15</v>
      </c>
      <c r="G121" s="2">
        <f>VLOOKUP($A121,'Lookup - 40 Hours'!$A:M,4,FALSE)</f>
        <v>25.39</v>
      </c>
      <c r="H121" s="2">
        <f>VLOOKUP($A121,'Lookup - 40 Hours'!$A:N,5,FALSE)</f>
        <v>26.68</v>
      </c>
      <c r="I121" s="2">
        <f>VLOOKUP($A121,'Lookup - 40 Hours'!$A:O,6,FALSE)</f>
        <v>28.05</v>
      </c>
      <c r="J121" s="2">
        <f>VLOOKUP($A121,'Lookup - 40 Hours'!$A:P,7,FALSE)</f>
        <v>29.48</v>
      </c>
      <c r="K121" s="2">
        <f>VLOOKUP($A121,'Lookup - 40 Hours'!$A:Q,8,FALSE)</f>
        <v>30.99</v>
      </c>
    </row>
    <row r="122" spans="1:11" x14ac:dyDescent="0.25">
      <c r="A122" s="9">
        <v>346</v>
      </c>
      <c r="B122" s="9" t="s">
        <v>822</v>
      </c>
      <c r="C122" s="10" t="s">
        <v>149</v>
      </c>
      <c r="D122" s="9" t="s">
        <v>12</v>
      </c>
      <c r="E122" s="9">
        <v>40</v>
      </c>
      <c r="F122" s="2">
        <f>VLOOKUP($A122,'Lookup - 40 Hours'!$A:L,3,FALSE)</f>
        <v>16.95</v>
      </c>
      <c r="G122" s="2">
        <f>VLOOKUP($A122,'Lookup - 40 Hours'!$A:M,4,FALSE)</f>
        <v>17.82</v>
      </c>
      <c r="H122" s="2">
        <f>VLOOKUP($A122,'Lookup - 40 Hours'!$A:N,5,FALSE)</f>
        <v>18.73</v>
      </c>
      <c r="I122" s="2">
        <f>VLOOKUP($A122,'Lookup - 40 Hours'!$A:O,6,FALSE)</f>
        <v>19.68</v>
      </c>
      <c r="J122" s="2">
        <f>VLOOKUP($A122,'Lookup - 40 Hours'!$A:P,7,FALSE)</f>
        <v>20.69</v>
      </c>
      <c r="K122" s="2">
        <f>VLOOKUP($A122,'Lookup - 40 Hours'!$A:Q,8,FALSE)</f>
        <v>21.75</v>
      </c>
    </row>
    <row r="123" spans="1:11" x14ac:dyDescent="0.25">
      <c r="A123" s="9">
        <v>377</v>
      </c>
      <c r="B123" s="9" t="s">
        <v>823</v>
      </c>
      <c r="C123" s="10" t="s">
        <v>150</v>
      </c>
      <c r="D123" s="9" t="s">
        <v>12</v>
      </c>
      <c r="E123" s="9">
        <v>40</v>
      </c>
      <c r="F123" s="2">
        <f>VLOOKUP($A123,'Lookup - 40 Hours'!$A:L,3,FALSE)</f>
        <v>19.78</v>
      </c>
      <c r="G123" s="2">
        <f>VLOOKUP($A123,'Lookup - 40 Hours'!$A:M,4,FALSE)</f>
        <v>20.79</v>
      </c>
      <c r="H123" s="2">
        <f>VLOOKUP($A123,'Lookup - 40 Hours'!$A:N,5,FALSE)</f>
        <v>21.86</v>
      </c>
      <c r="I123" s="2">
        <f>VLOOKUP($A123,'Lookup - 40 Hours'!$A:O,6,FALSE)</f>
        <v>22.98</v>
      </c>
      <c r="J123" s="2">
        <f>VLOOKUP($A123,'Lookup - 40 Hours'!$A:P,7,FALSE)</f>
        <v>24.15</v>
      </c>
      <c r="K123" s="2">
        <f>VLOOKUP($A123,'Lookup - 40 Hours'!$A:Q,8,FALSE)</f>
        <v>25.39</v>
      </c>
    </row>
    <row r="124" spans="1:11" x14ac:dyDescent="0.25">
      <c r="A124" s="9" t="s">
        <v>1112</v>
      </c>
      <c r="B124" s="20" t="s">
        <v>824</v>
      </c>
      <c r="C124" s="10" t="s">
        <v>151</v>
      </c>
      <c r="D124" s="9" t="s">
        <v>14</v>
      </c>
      <c r="E124" s="9">
        <v>40</v>
      </c>
      <c r="F124" s="2"/>
      <c r="G124" s="2"/>
      <c r="H124" s="2"/>
      <c r="I124" s="2"/>
      <c r="J124" s="2"/>
      <c r="K124" s="2"/>
    </row>
    <row r="125" spans="1:11" x14ac:dyDescent="0.25">
      <c r="A125" s="9">
        <v>393</v>
      </c>
      <c r="B125" s="9" t="s">
        <v>825</v>
      </c>
      <c r="C125" s="10" t="s">
        <v>152</v>
      </c>
      <c r="D125" s="9" t="s">
        <v>12</v>
      </c>
      <c r="E125" s="9">
        <v>40</v>
      </c>
      <c r="F125" s="2">
        <f>VLOOKUP($A125,'Lookup - 40 Hours'!$A:L,3,FALSE)</f>
        <v>21.43</v>
      </c>
      <c r="G125" s="2">
        <f>VLOOKUP($A125,'Lookup - 40 Hours'!$A:M,4,FALSE)</f>
        <v>22.52</v>
      </c>
      <c r="H125" s="2">
        <f>VLOOKUP($A125,'Lookup - 40 Hours'!$A:N,5,FALSE)</f>
        <v>23.67</v>
      </c>
      <c r="I125" s="2">
        <f>VLOOKUP($A125,'Lookup - 40 Hours'!$A:O,6,FALSE)</f>
        <v>24.88</v>
      </c>
      <c r="J125" s="2">
        <f>VLOOKUP($A125,'Lookup - 40 Hours'!$A:P,7,FALSE)</f>
        <v>26.16</v>
      </c>
      <c r="K125" s="2">
        <f>VLOOKUP($A125,'Lookup - 40 Hours'!$A:Q,8,FALSE)</f>
        <v>27.49</v>
      </c>
    </row>
    <row r="126" spans="1:11" x14ac:dyDescent="0.25">
      <c r="A126" s="9">
        <v>416</v>
      </c>
      <c r="B126" s="9" t="s">
        <v>826</v>
      </c>
      <c r="C126" s="10" t="s">
        <v>153</v>
      </c>
      <c r="D126" s="9" t="s">
        <v>12</v>
      </c>
      <c r="E126" s="9">
        <v>40</v>
      </c>
      <c r="F126" s="2">
        <f>VLOOKUP($A126,'Lookup - 40 Hours'!$A:L,3,FALSE)</f>
        <v>24.03</v>
      </c>
      <c r="G126" s="2">
        <f>VLOOKUP($A126,'Lookup - 40 Hours'!$A:M,4,FALSE)</f>
        <v>25.26</v>
      </c>
      <c r="H126" s="2">
        <f>VLOOKUP($A126,'Lookup - 40 Hours'!$A:N,5,FALSE)</f>
        <v>26.55</v>
      </c>
      <c r="I126" s="2">
        <f>VLOOKUP($A126,'Lookup - 40 Hours'!$A:O,6,FALSE)</f>
        <v>27.91</v>
      </c>
      <c r="J126" s="2">
        <f>VLOOKUP($A126,'Lookup - 40 Hours'!$A:P,7,FALSE)</f>
        <v>29.34</v>
      </c>
      <c r="K126" s="2">
        <f>VLOOKUP($A126,'Lookup - 40 Hours'!$A:Q,8,FALSE)</f>
        <v>30.84</v>
      </c>
    </row>
    <row r="127" spans="1:11" x14ac:dyDescent="0.25">
      <c r="A127" s="9">
        <v>507</v>
      </c>
      <c r="B127" s="18" t="s">
        <v>154</v>
      </c>
      <c r="C127" s="10" t="s">
        <v>155</v>
      </c>
      <c r="D127" s="9" t="s">
        <v>14</v>
      </c>
      <c r="E127" s="9">
        <v>40</v>
      </c>
      <c r="F127" s="2">
        <f>VLOOKUP($A127,'Lookup - 40 Hours'!$A:L,3,FALSE)</f>
        <v>37.83</v>
      </c>
      <c r="G127" s="2">
        <f>VLOOKUP($A127,'Lookup - 40 Hours'!$A:M,4,FALSE)</f>
        <v>39.770000000000003</v>
      </c>
      <c r="H127" s="2">
        <f>VLOOKUP($A127,'Lookup - 40 Hours'!$A:N,5,FALSE)</f>
        <v>41.8</v>
      </c>
      <c r="I127" s="2">
        <f>VLOOKUP($A127,'Lookup - 40 Hours'!$A:O,6,FALSE)</f>
        <v>43.94</v>
      </c>
      <c r="J127" s="2">
        <f>VLOOKUP($A127,'Lookup - 40 Hours'!$A:P,7,FALSE)</f>
        <v>46.19</v>
      </c>
      <c r="K127" s="2">
        <f>VLOOKUP($A127,'Lookup - 40 Hours'!$A:Q,8,FALSE)</f>
        <v>48.55</v>
      </c>
    </row>
    <row r="128" spans="1:11" x14ac:dyDescent="0.25">
      <c r="A128" s="9">
        <v>405</v>
      </c>
      <c r="B128" s="9" t="s">
        <v>827</v>
      </c>
      <c r="C128" s="10" t="s">
        <v>156</v>
      </c>
      <c r="D128" s="9" t="s">
        <v>12</v>
      </c>
      <c r="E128" s="9">
        <v>40</v>
      </c>
      <c r="F128" s="2">
        <f>VLOOKUP($A128,'Lookup - 40 Hours'!$A:L,3,FALSE)</f>
        <v>22.75</v>
      </c>
      <c r="G128" s="2">
        <f>VLOOKUP($A128,'Lookup - 40 Hours'!$A:M,4,FALSE)</f>
        <v>23.91</v>
      </c>
      <c r="H128" s="2">
        <f>VLOOKUP($A128,'Lookup - 40 Hours'!$A:N,5,FALSE)</f>
        <v>25.13</v>
      </c>
      <c r="I128" s="2">
        <f>VLOOKUP($A128,'Lookup - 40 Hours'!$A:O,6,FALSE)</f>
        <v>26.42</v>
      </c>
      <c r="J128" s="2">
        <f>VLOOKUP($A128,'Lookup - 40 Hours'!$A:P,7,FALSE)</f>
        <v>27.77</v>
      </c>
      <c r="K128" s="2">
        <f>VLOOKUP($A128,'Lookup - 40 Hours'!$A:Q,8,FALSE)</f>
        <v>29.19</v>
      </c>
    </row>
    <row r="129" spans="1:11" x14ac:dyDescent="0.25">
      <c r="A129" s="9">
        <v>425</v>
      </c>
      <c r="B129" s="9" t="s">
        <v>828</v>
      </c>
      <c r="C129" s="10" t="s">
        <v>157</v>
      </c>
      <c r="D129" s="9" t="s">
        <v>12</v>
      </c>
      <c r="E129" s="9">
        <v>40</v>
      </c>
      <c r="F129" s="2">
        <f>VLOOKUP($A129,'Lookup - 40 Hours'!$A:L,3,FALSE)</f>
        <v>25.13</v>
      </c>
      <c r="G129" s="2">
        <f>VLOOKUP($A129,'Lookup - 40 Hours'!$A:M,4,FALSE)</f>
        <v>26.42</v>
      </c>
      <c r="H129" s="2">
        <f>VLOOKUP($A129,'Lookup - 40 Hours'!$A:N,5,FALSE)</f>
        <v>27.77</v>
      </c>
      <c r="I129" s="2">
        <f>VLOOKUP($A129,'Lookup - 40 Hours'!$A:O,6,FALSE)</f>
        <v>29.19</v>
      </c>
      <c r="J129" s="2">
        <f>VLOOKUP($A129,'Lookup - 40 Hours'!$A:P,7,FALSE)</f>
        <v>30.68</v>
      </c>
      <c r="K129" s="2">
        <f>VLOOKUP($A129,'Lookup - 40 Hours'!$A:Q,8,FALSE)</f>
        <v>32.25</v>
      </c>
    </row>
    <row r="130" spans="1:11" x14ac:dyDescent="0.25">
      <c r="A130" s="9">
        <v>366</v>
      </c>
      <c r="B130" s="9" t="s">
        <v>829</v>
      </c>
      <c r="C130" s="10" t="s">
        <v>158</v>
      </c>
      <c r="D130" s="9" t="s">
        <v>12</v>
      </c>
      <c r="E130" s="9">
        <v>40</v>
      </c>
      <c r="F130" s="2">
        <f>VLOOKUP($A130,'Lookup - 40 Hours'!$A:L,3,FALSE)</f>
        <v>18.73</v>
      </c>
      <c r="G130" s="2">
        <f>VLOOKUP($A130,'Lookup - 40 Hours'!$A:M,4,FALSE)</f>
        <v>19.68</v>
      </c>
      <c r="H130" s="2">
        <f>VLOOKUP($A130,'Lookup - 40 Hours'!$A:N,5,FALSE)</f>
        <v>20.69</v>
      </c>
      <c r="I130" s="2">
        <f>VLOOKUP($A130,'Lookup - 40 Hours'!$A:O,6,FALSE)</f>
        <v>21.75</v>
      </c>
      <c r="J130" s="2">
        <f>VLOOKUP($A130,'Lookup - 40 Hours'!$A:P,7,FALSE)</f>
        <v>22.86</v>
      </c>
      <c r="K130" s="2">
        <f>VLOOKUP($A130,'Lookup - 40 Hours'!$A:Q,8,FALSE)</f>
        <v>24.03</v>
      </c>
    </row>
    <row r="131" spans="1:11" x14ac:dyDescent="0.25">
      <c r="A131" s="9">
        <v>394</v>
      </c>
      <c r="B131" s="9" t="s">
        <v>830</v>
      </c>
      <c r="C131" s="10" t="s">
        <v>159</v>
      </c>
      <c r="D131" s="9" t="s">
        <v>12</v>
      </c>
      <c r="E131" s="9">
        <v>40</v>
      </c>
      <c r="F131" s="2">
        <f>VLOOKUP($A131,'Lookup - 40 Hours'!$A:L,3,FALSE)</f>
        <v>21.53</v>
      </c>
      <c r="G131" s="2">
        <f>VLOOKUP($A131,'Lookup - 40 Hours'!$A:M,4,FALSE)</f>
        <v>22.63</v>
      </c>
      <c r="H131" s="2">
        <f>VLOOKUP($A131,'Lookup - 40 Hours'!$A:N,5,FALSE)</f>
        <v>23.79</v>
      </c>
      <c r="I131" s="2">
        <f>VLOOKUP($A131,'Lookup - 40 Hours'!$A:O,6,FALSE)</f>
        <v>25.01</v>
      </c>
      <c r="J131" s="2">
        <f>VLOOKUP($A131,'Lookup - 40 Hours'!$A:P,7,FALSE)</f>
        <v>26.29</v>
      </c>
      <c r="K131" s="2">
        <f>VLOOKUP($A131,'Lookup - 40 Hours'!$A:Q,8,FALSE)</f>
        <v>27.63</v>
      </c>
    </row>
    <row r="132" spans="1:11" x14ac:dyDescent="0.25">
      <c r="A132" s="9">
        <v>382</v>
      </c>
      <c r="B132" s="9" t="s">
        <v>161</v>
      </c>
      <c r="C132" s="10" t="s">
        <v>160</v>
      </c>
      <c r="D132" s="9" t="s">
        <v>12</v>
      </c>
      <c r="E132" s="9">
        <v>40</v>
      </c>
      <c r="F132" s="2">
        <f>VLOOKUP($A132,'Lookup - 40 Hours'!$A:L,3,FALSE)</f>
        <v>20.28</v>
      </c>
      <c r="G132" s="2">
        <f>VLOOKUP($A132,'Lookup - 40 Hours'!$A:M,4,FALSE)</f>
        <v>21.32</v>
      </c>
      <c r="H132" s="2">
        <f>VLOOKUP($A132,'Lookup - 40 Hours'!$A:N,5,FALSE)</f>
        <v>22.41</v>
      </c>
      <c r="I132" s="2">
        <f>VLOOKUP($A132,'Lookup - 40 Hours'!$A:O,6,FALSE)</f>
        <v>23.56</v>
      </c>
      <c r="J132" s="2">
        <f>VLOOKUP($A132,'Lookup - 40 Hours'!$A:P,7,FALSE)</f>
        <v>24.76</v>
      </c>
      <c r="K132" s="2">
        <f>VLOOKUP($A132,'Lookup - 40 Hours'!$A:Q,8,FALSE)</f>
        <v>26.03</v>
      </c>
    </row>
    <row r="133" spans="1:11" x14ac:dyDescent="0.25">
      <c r="A133" s="9">
        <v>519</v>
      </c>
      <c r="B133" s="9" t="s">
        <v>162</v>
      </c>
      <c r="C133" s="10" t="s">
        <v>163</v>
      </c>
      <c r="D133" s="9" t="s">
        <v>14</v>
      </c>
      <c r="E133" s="9">
        <v>40</v>
      </c>
      <c r="F133" s="2">
        <f>VLOOKUP($A133,'Lookup - 40 Hours'!$A:L,3,FALSE)</f>
        <v>40.17</v>
      </c>
      <c r="G133" s="2">
        <f>VLOOKUP($A133,'Lookup - 40 Hours'!$A:M,4,FALSE)</f>
        <v>42.22</v>
      </c>
      <c r="H133" s="2">
        <f>VLOOKUP($A133,'Lookup - 40 Hours'!$A:N,5,FALSE)</f>
        <v>44.38</v>
      </c>
      <c r="I133" s="2">
        <f>VLOOKUP($A133,'Lookup - 40 Hours'!$A:O,6,FALSE)</f>
        <v>46.65</v>
      </c>
      <c r="J133" s="2">
        <f>VLOOKUP($A133,'Lookup - 40 Hours'!$A:P,7,FALSE)</f>
        <v>49.04</v>
      </c>
      <c r="K133" s="2">
        <f>VLOOKUP($A133,'Lookup - 40 Hours'!$A:Q,8,FALSE)</f>
        <v>51.54</v>
      </c>
    </row>
    <row r="134" spans="1:11" x14ac:dyDescent="0.25">
      <c r="A134" s="9">
        <v>421</v>
      </c>
      <c r="B134" s="9" t="s">
        <v>1129</v>
      </c>
      <c r="C134" s="10" t="s">
        <v>1131</v>
      </c>
      <c r="D134" s="9" t="s">
        <v>12</v>
      </c>
      <c r="E134" s="9">
        <v>40</v>
      </c>
      <c r="F134" s="2">
        <f>VLOOKUP($A134,'Lookup - 40 Hours'!$A:L,3,FALSE)</f>
        <v>24.64</v>
      </c>
      <c r="G134" s="2">
        <f>VLOOKUP($A134,'Lookup - 40 Hours'!$A:M,4,FALSE)</f>
        <v>25.9</v>
      </c>
      <c r="H134" s="2">
        <f>VLOOKUP($A134,'Lookup - 40 Hours'!$A:N,5,FALSE)</f>
        <v>27.22</v>
      </c>
      <c r="I134" s="2">
        <f>VLOOKUP($A134,'Lookup - 40 Hours'!$A:O,6,FALSE)</f>
        <v>28.61</v>
      </c>
      <c r="J134" s="2">
        <f>VLOOKUP($A134,'Lookup - 40 Hours'!$A:P,7,FALSE)</f>
        <v>30.08</v>
      </c>
      <c r="K134" s="2">
        <f>VLOOKUP($A134,'Lookup - 40 Hours'!$A:Q,8,FALSE)</f>
        <v>31.62</v>
      </c>
    </row>
    <row r="135" spans="1:11" x14ac:dyDescent="0.25">
      <c r="A135" s="9">
        <v>445</v>
      </c>
      <c r="B135" s="9" t="s">
        <v>1130</v>
      </c>
      <c r="C135" s="10" t="s">
        <v>1132</v>
      </c>
      <c r="D135" s="9" t="s">
        <v>12</v>
      </c>
      <c r="E135" s="9">
        <v>40</v>
      </c>
      <c r="F135" s="2">
        <f>VLOOKUP($A135,'Lookup - 40 Hours'!$A:L,3,FALSE)</f>
        <v>27.77</v>
      </c>
      <c r="G135" s="2">
        <f>VLOOKUP($A135,'Lookup - 40 Hours'!$A:M,4,FALSE)</f>
        <v>29.19</v>
      </c>
      <c r="H135" s="2">
        <f>VLOOKUP($A135,'Lookup - 40 Hours'!$A:N,5,FALSE)</f>
        <v>30.68</v>
      </c>
      <c r="I135" s="2">
        <f>VLOOKUP($A135,'Lookup - 40 Hours'!$A:O,6,FALSE)</f>
        <v>32.25</v>
      </c>
      <c r="J135" s="2">
        <f>VLOOKUP($A135,'Lookup - 40 Hours'!$A:P,7,FALSE)</f>
        <v>33.9</v>
      </c>
      <c r="K135" s="2">
        <f>VLOOKUP($A135,'Lookup - 40 Hours'!$A:Q,8,FALSE)</f>
        <v>35.64</v>
      </c>
    </row>
    <row r="136" spans="1:11" x14ac:dyDescent="0.25">
      <c r="A136" s="11">
        <v>553</v>
      </c>
      <c r="B136" s="12" t="s">
        <v>165</v>
      </c>
      <c r="C136" s="21" t="s">
        <v>166</v>
      </c>
      <c r="D136" s="9" t="s">
        <v>136</v>
      </c>
      <c r="E136" s="9">
        <v>40</v>
      </c>
      <c r="F136" s="2">
        <f>VLOOKUP($A136,'Lookup - 40 Hours'!$A:L,3,FALSE)</f>
        <v>47.59</v>
      </c>
      <c r="G136" s="2">
        <f>VLOOKUP($A136,'Lookup - 40 Hours'!$A:M,4,FALSE)</f>
        <v>50.02</v>
      </c>
      <c r="H136" s="2">
        <f>VLOOKUP($A136,'Lookup - 40 Hours'!$A:N,5,FALSE)</f>
        <v>52.58</v>
      </c>
      <c r="I136" s="2">
        <f>VLOOKUP($A136,'Lookup - 40 Hours'!$A:O,6,FALSE)</f>
        <v>55.27</v>
      </c>
      <c r="J136" s="2">
        <f>VLOOKUP($A136,'Lookup - 40 Hours'!$A:P,7,FALSE)</f>
        <v>58.1</v>
      </c>
      <c r="K136" s="2">
        <f>VLOOKUP($A136,'Lookup - 40 Hours'!$A:Q,8,FALSE)</f>
        <v>61.07</v>
      </c>
    </row>
    <row r="137" spans="1:11" x14ac:dyDescent="0.25">
      <c r="A137" s="17">
        <v>358</v>
      </c>
      <c r="B137" s="17" t="s">
        <v>167</v>
      </c>
      <c r="C137" s="19" t="s">
        <v>168</v>
      </c>
      <c r="D137" s="17" t="s">
        <v>12</v>
      </c>
      <c r="E137" s="17">
        <v>40</v>
      </c>
      <c r="F137" s="3">
        <f>VLOOKUP($A137,'Lookup - 40 Hours'!$A:L,3,FALSE)</f>
        <v>17.989999999999998</v>
      </c>
      <c r="G137" s="3">
        <f>VLOOKUP($A137,'Lookup - 40 Hours'!$A:M,4,FALSE)</f>
        <v>18.91</v>
      </c>
      <c r="H137" s="3">
        <f>VLOOKUP($A137,'Lookup - 40 Hours'!$A:N,5,FALSE)</f>
        <v>19.88</v>
      </c>
      <c r="I137" s="3">
        <f>VLOOKUP($A137,'Lookup - 40 Hours'!$A:O,6,FALSE)</f>
        <v>20.9</v>
      </c>
      <c r="J137" s="3">
        <f>VLOOKUP($A137,'Lookup - 40 Hours'!$A:P,7,FALSE)</f>
        <v>21.97</v>
      </c>
      <c r="K137" s="3">
        <f>VLOOKUP($A137,'Lookup - 40 Hours'!$A:Q,8,FALSE)</f>
        <v>23.09</v>
      </c>
    </row>
    <row r="138" spans="1:11" x14ac:dyDescent="0.25">
      <c r="A138" s="9">
        <v>443</v>
      </c>
      <c r="B138" s="9" t="s">
        <v>603</v>
      </c>
      <c r="C138" s="10" t="s">
        <v>1169</v>
      </c>
      <c r="D138" s="9" t="s">
        <v>12</v>
      </c>
      <c r="E138" s="9">
        <v>40</v>
      </c>
      <c r="F138" s="2">
        <f>VLOOKUP($A138,'Lookup - 40 Hours'!$A:L,3,FALSE)</f>
        <v>27.49</v>
      </c>
      <c r="G138" s="2">
        <f>VLOOKUP($A138,'Lookup - 40 Hours'!$A:M,4,FALSE)</f>
        <v>28.9</v>
      </c>
      <c r="H138" s="2">
        <f>VLOOKUP($A138,'Lookup - 40 Hours'!$A:N,5,FALSE)</f>
        <v>30.38</v>
      </c>
      <c r="I138" s="2">
        <f>VLOOKUP($A138,'Lookup - 40 Hours'!$A:O,6,FALSE)</f>
        <v>31.93</v>
      </c>
      <c r="J138" s="2">
        <f>VLOOKUP($A138,'Lookup - 40 Hours'!$A:P,7,FALSE)</f>
        <v>33.57</v>
      </c>
      <c r="K138" s="2">
        <f>VLOOKUP($A138,'Lookup - 40 Hours'!$A:Q,8,FALSE)</f>
        <v>35.28</v>
      </c>
    </row>
    <row r="139" spans="1:11" x14ac:dyDescent="0.25">
      <c r="A139" s="17">
        <v>408</v>
      </c>
      <c r="B139" s="17" t="s">
        <v>831</v>
      </c>
      <c r="C139" s="19" t="s">
        <v>169</v>
      </c>
      <c r="D139" s="17" t="s">
        <v>12</v>
      </c>
      <c r="E139" s="17">
        <v>40</v>
      </c>
      <c r="F139" s="3">
        <f>VLOOKUP($A139,'Lookup - 40 Hours'!$A:L,3,FALSE)</f>
        <v>23.09</v>
      </c>
      <c r="G139" s="3">
        <f>VLOOKUP($A139,'Lookup - 40 Hours'!$A:M,4,FALSE)</f>
        <v>24.27</v>
      </c>
      <c r="H139" s="3">
        <f>VLOOKUP($A139,'Lookup - 40 Hours'!$A:N,5,FALSE)</f>
        <v>25.51</v>
      </c>
      <c r="I139" s="3">
        <f>VLOOKUP($A139,'Lookup - 40 Hours'!$A:O,6,FALSE)</f>
        <v>26.82</v>
      </c>
      <c r="J139" s="3">
        <f>VLOOKUP($A139,'Lookup - 40 Hours'!$A:P,7,FALSE)</f>
        <v>28.19</v>
      </c>
      <c r="K139" s="3">
        <f>VLOOKUP($A139,'Lookup - 40 Hours'!$A:Q,8,FALSE)</f>
        <v>29.63</v>
      </c>
    </row>
    <row r="140" spans="1:11" x14ac:dyDescent="0.25">
      <c r="A140" s="17">
        <v>428</v>
      </c>
      <c r="B140" s="17" t="s">
        <v>832</v>
      </c>
      <c r="C140" s="19" t="s">
        <v>170</v>
      </c>
      <c r="D140" s="17" t="s">
        <v>12</v>
      </c>
      <c r="E140" s="17">
        <v>40</v>
      </c>
      <c r="F140" s="3">
        <f>VLOOKUP($A140,'Lookup - 40 Hours'!$A:L,3,FALSE)</f>
        <v>25.51</v>
      </c>
      <c r="G140" s="3">
        <f>VLOOKUP($A140,'Lookup - 40 Hours'!$A:M,4,FALSE)</f>
        <v>26.82</v>
      </c>
      <c r="H140" s="3">
        <f>VLOOKUP($A140,'Lookup - 40 Hours'!$A:N,5,FALSE)</f>
        <v>28.19</v>
      </c>
      <c r="I140" s="3">
        <f>VLOOKUP($A140,'Lookup - 40 Hours'!$A:O,6,FALSE)</f>
        <v>29.63</v>
      </c>
      <c r="J140" s="3">
        <f>VLOOKUP($A140,'Lookup - 40 Hours'!$A:P,7,FALSE)</f>
        <v>31.15</v>
      </c>
      <c r="K140" s="3">
        <f>VLOOKUP($A140,'Lookup - 40 Hours'!$A:Q,8,FALSE)</f>
        <v>32.74</v>
      </c>
    </row>
    <row r="141" spans="1:11" x14ac:dyDescent="0.25">
      <c r="A141" s="14">
        <v>539</v>
      </c>
      <c r="B141" s="15" t="s">
        <v>171</v>
      </c>
      <c r="C141" s="22" t="s">
        <v>172</v>
      </c>
      <c r="D141" s="17" t="s">
        <v>136</v>
      </c>
      <c r="E141" s="17">
        <v>40</v>
      </c>
      <c r="F141" s="3">
        <f>VLOOKUP($A141,'Lookup - 40 Hours'!$A:L,3,FALSE)</f>
        <v>44.38</v>
      </c>
      <c r="G141" s="3">
        <f>VLOOKUP($A141,'Lookup - 40 Hours'!$A:M,4,FALSE)</f>
        <v>46.65</v>
      </c>
      <c r="H141" s="3">
        <f>VLOOKUP($A141,'Lookup - 40 Hours'!$A:N,5,FALSE)</f>
        <v>49.04</v>
      </c>
      <c r="I141" s="3">
        <f>VLOOKUP($A141,'Lookup - 40 Hours'!$A:O,6,FALSE)</f>
        <v>51.54</v>
      </c>
      <c r="J141" s="3">
        <f>VLOOKUP($A141,'Lookup - 40 Hours'!$A:P,7,FALSE)</f>
        <v>54.18</v>
      </c>
      <c r="K141" s="3">
        <f>VLOOKUP($A141,'Lookup - 40 Hours'!$A:Q,8,FALSE)</f>
        <v>56.95</v>
      </c>
    </row>
    <row r="142" spans="1:11" x14ac:dyDescent="0.25">
      <c r="A142" s="17">
        <v>421</v>
      </c>
      <c r="B142" s="17" t="s">
        <v>173</v>
      </c>
      <c r="C142" s="19" t="s">
        <v>174</v>
      </c>
      <c r="D142" s="17" t="s">
        <v>12</v>
      </c>
      <c r="E142" s="17">
        <v>40</v>
      </c>
      <c r="F142" s="3">
        <f>VLOOKUP($A142,'Lookup - 40 Hours'!$A:L,3,FALSE)</f>
        <v>24.64</v>
      </c>
      <c r="G142" s="3">
        <f>VLOOKUP($A142,'Lookup - 40 Hours'!$A:M,4,FALSE)</f>
        <v>25.9</v>
      </c>
      <c r="H142" s="3">
        <f>VLOOKUP($A142,'Lookup - 40 Hours'!$A:N,5,FALSE)</f>
        <v>27.22</v>
      </c>
      <c r="I142" s="3">
        <f>VLOOKUP($A142,'Lookup - 40 Hours'!$A:O,6,FALSE)</f>
        <v>28.61</v>
      </c>
      <c r="J142" s="3">
        <f>VLOOKUP($A142,'Lookup - 40 Hours'!$A:P,7,FALSE)</f>
        <v>30.08</v>
      </c>
      <c r="K142" s="3">
        <f>VLOOKUP($A142,'Lookup - 40 Hours'!$A:Q,8,FALSE)</f>
        <v>31.62</v>
      </c>
    </row>
    <row r="143" spans="1:11" x14ac:dyDescent="0.25">
      <c r="A143" s="9">
        <v>483</v>
      </c>
      <c r="B143" s="9" t="s">
        <v>722</v>
      </c>
      <c r="C143" s="10" t="s">
        <v>1170</v>
      </c>
      <c r="D143" s="9" t="s">
        <v>12</v>
      </c>
      <c r="E143" s="9">
        <v>40</v>
      </c>
      <c r="F143" s="2">
        <f>VLOOKUP($A143,'Lookup - 40 Hours'!$A:L,3,FALSE)</f>
        <v>33.57</v>
      </c>
      <c r="G143" s="2">
        <f>VLOOKUP($A143,'Lookup - 40 Hours'!$A:M,4,FALSE)</f>
        <v>35.28</v>
      </c>
      <c r="H143" s="2">
        <f>VLOOKUP($A143,'Lookup - 40 Hours'!$A:N,5,FALSE)</f>
        <v>37.090000000000003</v>
      </c>
      <c r="I143" s="2">
        <f>VLOOKUP($A143,'Lookup - 40 Hours'!$A:O,6,FALSE)</f>
        <v>38.979999999999997</v>
      </c>
      <c r="J143" s="2">
        <f>VLOOKUP($A143,'Lookup - 40 Hours'!$A:P,7,FALSE)</f>
        <v>40.98</v>
      </c>
      <c r="K143" s="2">
        <f>VLOOKUP($A143,'Lookup - 40 Hours'!$A:Q,8,FALSE)</f>
        <v>43.07</v>
      </c>
    </row>
    <row r="144" spans="1:11" x14ac:dyDescent="0.25">
      <c r="A144" s="17">
        <v>476</v>
      </c>
      <c r="B144" s="23">
        <v>943</v>
      </c>
      <c r="C144" s="19" t="s">
        <v>175</v>
      </c>
      <c r="D144" s="17" t="s">
        <v>14</v>
      </c>
      <c r="E144" s="17">
        <v>40</v>
      </c>
      <c r="F144" s="3">
        <f>VLOOKUP($A144,'Lookup - 40 Hours'!$A:L,3,FALSE)</f>
        <v>32.409999999999997</v>
      </c>
      <c r="G144" s="3">
        <f>VLOOKUP($A144,'Lookup - 40 Hours'!$A:M,4,FALSE)</f>
        <v>34.07</v>
      </c>
      <c r="H144" s="3">
        <f>VLOOKUP($A144,'Lookup - 40 Hours'!$A:N,5,FALSE)</f>
        <v>35.81</v>
      </c>
      <c r="I144" s="3">
        <f>VLOOKUP($A144,'Lookup - 40 Hours'!$A:O,6,FALSE)</f>
        <v>37.65</v>
      </c>
      <c r="J144" s="3">
        <f>VLOOKUP($A144,'Lookup - 40 Hours'!$A:P,7,FALSE)</f>
        <v>39.57</v>
      </c>
      <c r="K144" s="3">
        <f>VLOOKUP($A144,'Lookup - 40 Hours'!$A:Q,8,FALSE)</f>
        <v>41.59</v>
      </c>
    </row>
    <row r="145" spans="1:11" x14ac:dyDescent="0.25">
      <c r="A145" s="17">
        <v>410</v>
      </c>
      <c r="B145" s="17" t="s">
        <v>176</v>
      </c>
      <c r="C145" s="19" t="s">
        <v>177</v>
      </c>
      <c r="D145" s="17" t="s">
        <v>12</v>
      </c>
      <c r="E145" s="17">
        <v>40</v>
      </c>
      <c r="F145" s="3">
        <f>VLOOKUP($A145,'Lookup - 40 Hours'!$A:L,3,FALSE)</f>
        <v>23.32</v>
      </c>
      <c r="G145" s="3">
        <f>VLOOKUP($A145,'Lookup - 40 Hours'!$A:M,4,FALSE)</f>
        <v>24.51</v>
      </c>
      <c r="H145" s="3">
        <f>VLOOKUP($A145,'Lookup - 40 Hours'!$A:N,5,FALSE)</f>
        <v>25.77</v>
      </c>
      <c r="I145" s="3">
        <f>VLOOKUP($A145,'Lookup - 40 Hours'!$A:O,6,FALSE)</f>
        <v>27.09</v>
      </c>
      <c r="J145" s="3">
        <f>VLOOKUP($A145,'Lookup - 40 Hours'!$A:P,7,FALSE)</f>
        <v>28.47</v>
      </c>
      <c r="K145" s="3">
        <f>VLOOKUP($A145,'Lookup - 40 Hours'!$A:Q,8,FALSE)</f>
        <v>29.93</v>
      </c>
    </row>
    <row r="146" spans="1:11" x14ac:dyDescent="0.25">
      <c r="A146" s="17" t="s">
        <v>178</v>
      </c>
      <c r="B146" s="24" t="s">
        <v>179</v>
      </c>
      <c r="C146" s="19" t="s">
        <v>180</v>
      </c>
      <c r="D146" s="17" t="s">
        <v>33</v>
      </c>
      <c r="E146" s="17">
        <v>40</v>
      </c>
      <c r="F146" s="3">
        <f>225630.08/2080</f>
        <v>108.476</v>
      </c>
      <c r="G146" s="25">
        <f>SUM(F146*1.025)</f>
        <v>111.18789999999998</v>
      </c>
      <c r="H146" s="25">
        <f>SUM(G146*1.025)</f>
        <v>113.96759749999997</v>
      </c>
      <c r="I146" s="25">
        <f>SUM(H146*1.025)</f>
        <v>116.81678743749995</v>
      </c>
      <c r="J146" s="25">
        <f>SUM(I146*1.025)</f>
        <v>119.73720712343744</v>
      </c>
      <c r="K146" s="25">
        <f>SUM(J146*1.025)</f>
        <v>122.73063730152337</v>
      </c>
    </row>
    <row r="147" spans="1:11" x14ac:dyDescent="0.25">
      <c r="A147" s="17">
        <v>609</v>
      </c>
      <c r="B147" s="17" t="s">
        <v>236</v>
      </c>
      <c r="C147" s="19" t="s">
        <v>1177</v>
      </c>
      <c r="D147" s="17" t="s">
        <v>14</v>
      </c>
      <c r="E147" s="17">
        <v>40</v>
      </c>
      <c r="F147" s="3">
        <f>VLOOKUP($A147,'Lookup - 40 Hours'!$A:L,3,FALSE)</f>
        <v>62.92</v>
      </c>
      <c r="G147" s="3">
        <f>VLOOKUP($A147,'Lookup - 40 Hours'!$A:M,4,FALSE)</f>
        <v>66.14</v>
      </c>
      <c r="H147" s="3">
        <f>VLOOKUP($A147,'Lookup - 40 Hours'!$A:N,5,FALSE)</f>
        <v>69.52</v>
      </c>
      <c r="I147" s="3">
        <f>VLOOKUP($A147,'Lookup - 40 Hours'!$A:O,6,FALSE)</f>
        <v>73.08</v>
      </c>
      <c r="J147" s="3">
        <f>VLOOKUP($A147,'Lookup - 40 Hours'!$A:P,7,FALSE)</f>
        <v>76.819999999999993</v>
      </c>
      <c r="K147" s="3">
        <f>VLOOKUP($A147,'Lookup - 40 Hours'!$A:Q,8,FALSE)</f>
        <v>80.75</v>
      </c>
    </row>
    <row r="148" spans="1:11" x14ac:dyDescent="0.25">
      <c r="A148" s="17" t="s">
        <v>181</v>
      </c>
      <c r="B148" s="24" t="s">
        <v>182</v>
      </c>
      <c r="C148" s="19" t="s">
        <v>183</v>
      </c>
      <c r="D148" s="17" t="s">
        <v>33</v>
      </c>
      <c r="E148" s="17">
        <v>40</v>
      </c>
      <c r="F148" s="3">
        <f>203511.27/2080</f>
        <v>97.841956730769226</v>
      </c>
      <c r="G148" s="25">
        <f>SUM(F148*1.025)</f>
        <v>100.28800564903845</v>
      </c>
      <c r="H148" s="25">
        <f>SUM(G148*1.025)</f>
        <v>102.7952057902644</v>
      </c>
      <c r="I148" s="25">
        <f>SUM(H148*1.025)</f>
        <v>105.365085935021</v>
      </c>
      <c r="J148" s="25">
        <f>SUM(I148*1.025)</f>
        <v>107.99921308339651</v>
      </c>
      <c r="K148" s="25">
        <f>SUM(J148*1.025)</f>
        <v>110.69919341048141</v>
      </c>
    </row>
    <row r="149" spans="1:11" x14ac:dyDescent="0.25">
      <c r="A149" s="9">
        <v>461</v>
      </c>
      <c r="B149" s="20" t="s">
        <v>1161</v>
      </c>
      <c r="C149" s="10" t="s">
        <v>1162</v>
      </c>
      <c r="D149" s="9" t="s">
        <v>14</v>
      </c>
      <c r="E149" s="9">
        <v>40</v>
      </c>
      <c r="F149" s="2">
        <f>VLOOKUP($A149,'Lookup - 40 Hours'!$A:L,3,FALSE)</f>
        <v>30.08</v>
      </c>
      <c r="G149" s="2">
        <f>VLOOKUP($A149,'Lookup - 40 Hours'!$A:M,4,FALSE)</f>
        <v>31.62</v>
      </c>
      <c r="H149" s="2">
        <f>VLOOKUP($A149,'Lookup - 40 Hours'!$A:N,5,FALSE)</f>
        <v>33.229999999999997</v>
      </c>
      <c r="I149" s="2">
        <f>VLOOKUP($A149,'Lookup - 40 Hours'!$A:O,6,FALSE)</f>
        <v>34.93</v>
      </c>
      <c r="J149" s="2">
        <f>VLOOKUP($A149,'Lookup - 40 Hours'!$A:P,7,FALSE)</f>
        <v>36.72</v>
      </c>
      <c r="K149" s="2">
        <f>VLOOKUP($A149,'Lookup - 40 Hours'!$A:Q,8,FALSE)</f>
        <v>38.6</v>
      </c>
    </row>
    <row r="150" spans="1:11" x14ac:dyDescent="0.25">
      <c r="A150" s="9">
        <v>503</v>
      </c>
      <c r="B150" s="9" t="s">
        <v>184</v>
      </c>
      <c r="C150" s="10" t="s">
        <v>185</v>
      </c>
      <c r="D150" s="9" t="s">
        <v>14</v>
      </c>
      <c r="E150" s="9">
        <v>40</v>
      </c>
      <c r="F150" s="2">
        <f>VLOOKUP($A150,'Lookup - 40 Hours'!$A:L,3,FALSE)</f>
        <v>37.090000000000003</v>
      </c>
      <c r="G150" s="2">
        <f>VLOOKUP($A150,'Lookup - 40 Hours'!$A:M,4,FALSE)</f>
        <v>38.979999999999997</v>
      </c>
      <c r="H150" s="2">
        <f>VLOOKUP($A150,'Lookup - 40 Hours'!$A:N,5,FALSE)</f>
        <v>40.98</v>
      </c>
      <c r="I150" s="2">
        <f>VLOOKUP($A150,'Lookup - 40 Hours'!$A:O,6,FALSE)</f>
        <v>43.07</v>
      </c>
      <c r="J150" s="2">
        <f>VLOOKUP($A150,'Lookup - 40 Hours'!$A:P,7,FALSE)</f>
        <v>45.27</v>
      </c>
      <c r="K150" s="2">
        <f>VLOOKUP($A150,'Lookup - 40 Hours'!$A:Q,8,FALSE)</f>
        <v>47.59</v>
      </c>
    </row>
    <row r="151" spans="1:11" x14ac:dyDescent="0.25">
      <c r="A151" s="9">
        <v>620</v>
      </c>
      <c r="B151" s="9" t="s">
        <v>186</v>
      </c>
      <c r="C151" s="10" t="s">
        <v>187</v>
      </c>
      <c r="D151" s="9" t="s">
        <v>14</v>
      </c>
      <c r="E151" s="9">
        <v>40</v>
      </c>
      <c r="F151" s="2">
        <f>VLOOKUP($A151,'Lookup - 40 Hours'!$A:L,3,FALSE)</f>
        <v>66.47</v>
      </c>
      <c r="G151" s="2">
        <f>VLOOKUP($A151,'Lookup - 40 Hours'!$A:M,4,FALSE)</f>
        <v>69.87</v>
      </c>
      <c r="H151" s="2">
        <f>VLOOKUP($A151,'Lookup - 40 Hours'!$A:N,5,FALSE)</f>
        <v>73.45</v>
      </c>
      <c r="I151" s="2">
        <f>VLOOKUP($A151,'Lookup - 40 Hours'!$A:O,6,FALSE)</f>
        <v>77.2</v>
      </c>
      <c r="J151" s="2">
        <f>VLOOKUP($A151,'Lookup - 40 Hours'!$A:P,7,FALSE)</f>
        <v>81.150000000000006</v>
      </c>
      <c r="K151" s="2">
        <f>VLOOKUP($A151,'Lookup - 40 Hours'!$A:Q,8,FALSE)</f>
        <v>85.3</v>
      </c>
    </row>
    <row r="152" spans="1:11" x14ac:dyDescent="0.25">
      <c r="A152" s="9">
        <v>443</v>
      </c>
      <c r="B152" s="9">
        <v>1399</v>
      </c>
      <c r="C152" s="10" t="s">
        <v>188</v>
      </c>
      <c r="D152" s="9" t="s">
        <v>12</v>
      </c>
      <c r="E152" s="9">
        <v>40</v>
      </c>
      <c r="F152" s="2">
        <f>VLOOKUP($A152,'Lookup - 40 Hours'!$A:L,3,FALSE)</f>
        <v>27.49</v>
      </c>
      <c r="G152" s="2">
        <f>VLOOKUP($A152,'Lookup - 40 Hours'!$A:M,4,FALSE)</f>
        <v>28.9</v>
      </c>
      <c r="H152" s="2">
        <f>VLOOKUP($A152,'Lookup - 40 Hours'!$A:N,5,FALSE)</f>
        <v>30.38</v>
      </c>
      <c r="I152" s="2">
        <f>VLOOKUP($A152,'Lookup - 40 Hours'!$A:O,6,FALSE)</f>
        <v>31.93</v>
      </c>
      <c r="J152" s="2">
        <f>VLOOKUP($A152,'Lookup - 40 Hours'!$A:P,7,FALSE)</f>
        <v>33.57</v>
      </c>
      <c r="K152" s="2">
        <f>VLOOKUP($A152,'Lookup - 40 Hours'!$A:Q,8,FALSE)</f>
        <v>35.28</v>
      </c>
    </row>
    <row r="153" spans="1:11" x14ac:dyDescent="0.25">
      <c r="A153" s="9">
        <v>444</v>
      </c>
      <c r="B153" s="9" t="s">
        <v>189</v>
      </c>
      <c r="C153" s="10" t="s">
        <v>190</v>
      </c>
      <c r="D153" s="9" t="s">
        <v>12</v>
      </c>
      <c r="E153" s="9">
        <v>40</v>
      </c>
      <c r="F153" s="2">
        <f>VLOOKUP($A153,'Lookup - 40 Hours'!$A:L,3,FALSE)</f>
        <v>27.63</v>
      </c>
      <c r="G153" s="2">
        <f>VLOOKUP($A153,'Lookup - 40 Hours'!$A:M,4,FALSE)</f>
        <v>29.05</v>
      </c>
      <c r="H153" s="2">
        <f>VLOOKUP($A153,'Lookup - 40 Hours'!$A:N,5,FALSE)</f>
        <v>30.53</v>
      </c>
      <c r="I153" s="2">
        <f>VLOOKUP($A153,'Lookup - 40 Hours'!$A:O,6,FALSE)</f>
        <v>32.090000000000003</v>
      </c>
      <c r="J153" s="2">
        <f>VLOOKUP($A153,'Lookup - 40 Hours'!$A:P,7,FALSE)</f>
        <v>33.729999999999997</v>
      </c>
      <c r="K153" s="2">
        <f>VLOOKUP($A153,'Lookup - 40 Hours'!$A:Q,8,FALSE)</f>
        <v>35.46</v>
      </c>
    </row>
    <row r="154" spans="1:11" x14ac:dyDescent="0.25">
      <c r="A154" s="9">
        <v>409</v>
      </c>
      <c r="B154" s="9" t="s">
        <v>191</v>
      </c>
      <c r="C154" s="10" t="s">
        <v>192</v>
      </c>
      <c r="D154" s="9" t="s">
        <v>12</v>
      </c>
      <c r="E154" s="9">
        <v>40</v>
      </c>
      <c r="F154" s="2">
        <f>VLOOKUP($A154,'Lookup - 40 Hours'!$A:L,3,FALSE)</f>
        <v>23.21</v>
      </c>
      <c r="G154" s="2">
        <f>VLOOKUP($A154,'Lookup - 40 Hours'!$A:M,4,FALSE)</f>
        <v>24.39</v>
      </c>
      <c r="H154" s="2">
        <f>VLOOKUP($A154,'Lookup - 40 Hours'!$A:N,5,FALSE)</f>
        <v>25.64</v>
      </c>
      <c r="I154" s="2">
        <f>VLOOKUP($A154,'Lookup - 40 Hours'!$A:O,6,FALSE)</f>
        <v>26.95</v>
      </c>
      <c r="J154" s="2">
        <f>VLOOKUP($A154,'Lookup - 40 Hours'!$A:P,7,FALSE)</f>
        <v>28.33</v>
      </c>
      <c r="K154" s="2">
        <f>VLOOKUP($A154,'Lookup - 40 Hours'!$A:Q,8,FALSE)</f>
        <v>29.78</v>
      </c>
    </row>
    <row r="155" spans="1:11" x14ac:dyDescent="0.25">
      <c r="A155" s="17">
        <v>346</v>
      </c>
      <c r="B155" s="17" t="s">
        <v>193</v>
      </c>
      <c r="C155" s="19" t="s">
        <v>194</v>
      </c>
      <c r="D155" s="17" t="s">
        <v>12</v>
      </c>
      <c r="E155" s="17">
        <v>40</v>
      </c>
      <c r="F155" s="3">
        <f>VLOOKUP($A155,'Lookup - 40 Hours'!$A:L,3,FALSE)</f>
        <v>16.95</v>
      </c>
      <c r="G155" s="3">
        <f>VLOOKUP($A155,'Lookup - 40 Hours'!$A:M,4,FALSE)</f>
        <v>17.82</v>
      </c>
      <c r="H155" s="3">
        <f>VLOOKUP($A155,'Lookup - 40 Hours'!$A:N,5,FALSE)</f>
        <v>18.73</v>
      </c>
      <c r="I155" s="3">
        <f>VLOOKUP($A155,'Lookup - 40 Hours'!$A:O,6,FALSE)</f>
        <v>19.68</v>
      </c>
      <c r="J155" s="3">
        <f>VLOOKUP($A155,'Lookup - 40 Hours'!$A:P,7,FALSE)</f>
        <v>20.69</v>
      </c>
      <c r="K155" s="3">
        <f>VLOOKUP($A155,'Lookup - 40 Hours'!$A:Q,8,FALSE)</f>
        <v>21.75</v>
      </c>
    </row>
    <row r="156" spans="1:11" x14ac:dyDescent="0.25">
      <c r="A156" s="9">
        <v>368</v>
      </c>
      <c r="B156" s="9">
        <v>1195</v>
      </c>
      <c r="C156" s="10" t="s">
        <v>1014</v>
      </c>
      <c r="D156" s="9" t="s">
        <v>12</v>
      </c>
      <c r="E156" s="9">
        <v>40</v>
      </c>
      <c r="F156" s="2">
        <f>VLOOKUP($A156,'Lookup - 40 Hours'!$A:L,3,FALSE)</f>
        <v>18.91</v>
      </c>
      <c r="G156" s="2">
        <f>VLOOKUP($A156,'Lookup - 40 Hours'!$A:M,4,FALSE)</f>
        <v>19.88</v>
      </c>
      <c r="H156" s="2">
        <f>VLOOKUP($A156,'Lookup - 40 Hours'!$A:N,5,FALSE)</f>
        <v>20.9</v>
      </c>
      <c r="I156" s="2">
        <f>VLOOKUP($A156,'Lookup - 40 Hours'!$A:O,6,FALSE)</f>
        <v>21.97</v>
      </c>
      <c r="J156" s="2">
        <f>VLOOKUP($A156,'Lookup - 40 Hours'!$A:P,7,FALSE)</f>
        <v>23.09</v>
      </c>
      <c r="K156" s="2">
        <f>VLOOKUP($A156,'Lookup - 40 Hours'!$A:Q,8,FALSE)</f>
        <v>24.27</v>
      </c>
    </row>
    <row r="157" spans="1:11" x14ac:dyDescent="0.25">
      <c r="A157" s="9">
        <v>446</v>
      </c>
      <c r="B157" s="9" t="s">
        <v>196</v>
      </c>
      <c r="C157" s="10" t="s">
        <v>195</v>
      </c>
      <c r="D157" s="9" t="s">
        <v>12</v>
      </c>
      <c r="E157" s="9">
        <v>40</v>
      </c>
      <c r="F157" s="2">
        <f>VLOOKUP($A157,'Lookup - 40 Hours'!$A:L,3,FALSE)</f>
        <v>27.91</v>
      </c>
      <c r="G157" s="2">
        <f>VLOOKUP($A157,'Lookup - 40 Hours'!$A:M,4,FALSE)</f>
        <v>29.34</v>
      </c>
      <c r="H157" s="2">
        <f>VLOOKUP($A157,'Lookup - 40 Hours'!$A:N,5,FALSE)</f>
        <v>30.84</v>
      </c>
      <c r="I157" s="2">
        <f>VLOOKUP($A157,'Lookup - 40 Hours'!$A:O,6,FALSE)</f>
        <v>32.409999999999997</v>
      </c>
      <c r="J157" s="2">
        <f>VLOOKUP($A157,'Lookup - 40 Hours'!$A:P,7,FALSE)</f>
        <v>34.07</v>
      </c>
      <c r="K157" s="2">
        <f>VLOOKUP($A157,'Lookup - 40 Hours'!$A:Q,8,FALSE)</f>
        <v>35.81</v>
      </c>
    </row>
    <row r="158" spans="1:11" x14ac:dyDescent="0.25">
      <c r="A158" s="9">
        <v>490</v>
      </c>
      <c r="B158" s="9" t="s">
        <v>197</v>
      </c>
      <c r="C158" s="10" t="s">
        <v>833</v>
      </c>
      <c r="D158" s="9" t="s">
        <v>14</v>
      </c>
      <c r="E158" s="9">
        <v>40</v>
      </c>
      <c r="F158" s="2">
        <f>VLOOKUP($A158,'Lookup - 40 Hours'!$A:L,3,FALSE)</f>
        <v>34.76</v>
      </c>
      <c r="G158" s="2">
        <f>VLOOKUP($A158,'Lookup - 40 Hours'!$A:M,4,FALSE)</f>
        <v>36.54</v>
      </c>
      <c r="H158" s="2">
        <f>VLOOKUP($A158,'Lookup - 40 Hours'!$A:N,5,FALSE)</f>
        <v>38.4</v>
      </c>
      <c r="I158" s="2">
        <f>VLOOKUP($A158,'Lookup - 40 Hours'!$A:O,6,FALSE)</f>
        <v>40.369999999999997</v>
      </c>
      <c r="J158" s="2">
        <f>VLOOKUP($A158,'Lookup - 40 Hours'!$A:P,7,FALSE)</f>
        <v>42.43</v>
      </c>
      <c r="K158" s="2">
        <f>VLOOKUP($A158,'Lookup - 40 Hours'!$A:Q,8,FALSE)</f>
        <v>44.6</v>
      </c>
    </row>
    <row r="159" spans="1:11" x14ac:dyDescent="0.25">
      <c r="A159" s="9">
        <v>402</v>
      </c>
      <c r="B159" s="9" t="s">
        <v>199</v>
      </c>
      <c r="C159" s="10" t="s">
        <v>198</v>
      </c>
      <c r="D159" s="9" t="s">
        <v>12</v>
      </c>
      <c r="E159" s="9">
        <v>40</v>
      </c>
      <c r="F159" s="32">
        <f>VLOOKUP($A159,'Lookup - 40 Hours'!$A:L,3,FALSE)</f>
        <v>22.41</v>
      </c>
      <c r="G159" s="32">
        <f>VLOOKUP($A159,'Lookup - 40 Hours'!$A:M,4,FALSE)</f>
        <v>23.56</v>
      </c>
      <c r="H159" s="32">
        <f>VLOOKUP($A159,'Lookup - 40 Hours'!$A:N,5,FALSE)</f>
        <v>24.76</v>
      </c>
      <c r="I159" s="32">
        <f>VLOOKUP($A159,'Lookup - 40 Hours'!$A:O,6,FALSE)</f>
        <v>26.03</v>
      </c>
      <c r="J159" s="32">
        <f>VLOOKUP($A159,'Lookup - 40 Hours'!$A:P,7,FALSE)</f>
        <v>27.36</v>
      </c>
      <c r="K159" s="32">
        <f>VLOOKUP($A159,'Lookup - 40 Hours'!$A:Q,8,FALSE)</f>
        <v>28.76</v>
      </c>
    </row>
    <row r="160" spans="1:11" x14ac:dyDescent="0.25">
      <c r="A160" s="9">
        <v>466</v>
      </c>
      <c r="B160" s="9" t="s">
        <v>200</v>
      </c>
      <c r="C160" s="10" t="s">
        <v>201</v>
      </c>
      <c r="D160" s="9" t="s">
        <v>12</v>
      </c>
      <c r="E160" s="9">
        <v>40</v>
      </c>
      <c r="F160" s="2">
        <f>VLOOKUP($A160,'Lookup - 40 Hours'!$A:L,3,FALSE)</f>
        <v>30.84</v>
      </c>
      <c r="G160" s="2">
        <f>VLOOKUP($A160,'Lookup - 40 Hours'!$A:M,4,FALSE)</f>
        <v>32.409999999999997</v>
      </c>
      <c r="H160" s="2">
        <f>VLOOKUP($A160,'Lookup - 40 Hours'!$A:N,5,FALSE)</f>
        <v>34.07</v>
      </c>
      <c r="I160" s="2">
        <f>VLOOKUP($A160,'Lookup - 40 Hours'!$A:O,6,FALSE)</f>
        <v>35.81</v>
      </c>
      <c r="J160" s="2">
        <f>VLOOKUP($A160,'Lookup - 40 Hours'!$A:P,7,FALSE)</f>
        <v>37.65</v>
      </c>
      <c r="K160" s="2">
        <f>VLOOKUP($A160,'Lookup - 40 Hours'!$A:Q,8,FALSE)</f>
        <v>39.57</v>
      </c>
    </row>
    <row r="161" spans="1:11" x14ac:dyDescent="0.25">
      <c r="A161" s="9">
        <v>522</v>
      </c>
      <c r="B161" s="18" t="s">
        <v>202</v>
      </c>
      <c r="C161" s="10" t="s">
        <v>203</v>
      </c>
      <c r="D161" s="9" t="s">
        <v>14</v>
      </c>
      <c r="E161" s="9">
        <v>40</v>
      </c>
      <c r="F161" s="2">
        <f>VLOOKUP($A161,'Lookup - 40 Hours'!$A:L,3,FALSE)</f>
        <v>40.770000000000003</v>
      </c>
      <c r="G161" s="2">
        <f>VLOOKUP($A161,'Lookup - 40 Hours'!$A:M,4,FALSE)</f>
        <v>42.86</v>
      </c>
      <c r="H161" s="2">
        <f>VLOOKUP($A161,'Lookup - 40 Hours'!$A:N,5,FALSE)</f>
        <v>45.05</v>
      </c>
      <c r="I161" s="2">
        <f>VLOOKUP($A161,'Lookup - 40 Hours'!$A:O,6,FALSE)</f>
        <v>47.35</v>
      </c>
      <c r="J161" s="2">
        <f>VLOOKUP($A161,'Lookup - 40 Hours'!$A:P,7,FALSE)</f>
        <v>49.77</v>
      </c>
      <c r="K161" s="2">
        <f>VLOOKUP($A161,'Lookup - 40 Hours'!$A:Q,8,FALSE)</f>
        <v>52.32</v>
      </c>
    </row>
    <row r="162" spans="1:11" x14ac:dyDescent="0.25">
      <c r="A162" s="9">
        <v>529</v>
      </c>
      <c r="B162" s="9" t="s">
        <v>204</v>
      </c>
      <c r="C162" s="10" t="s">
        <v>205</v>
      </c>
      <c r="D162" s="9" t="s">
        <v>14</v>
      </c>
      <c r="E162" s="9">
        <v>40</v>
      </c>
      <c r="F162" s="2">
        <f>VLOOKUP($A162,'Lookup - 40 Hours'!$A:L,3,FALSE)</f>
        <v>42.22</v>
      </c>
      <c r="G162" s="2">
        <f>VLOOKUP($A162,'Lookup - 40 Hours'!$A:M,4,FALSE)</f>
        <v>44.38</v>
      </c>
      <c r="H162" s="2">
        <f>VLOOKUP($A162,'Lookup - 40 Hours'!$A:N,5,FALSE)</f>
        <v>46.65</v>
      </c>
      <c r="I162" s="2">
        <f>VLOOKUP($A162,'Lookup - 40 Hours'!$A:O,6,FALSE)</f>
        <v>49.04</v>
      </c>
      <c r="J162" s="2">
        <f>VLOOKUP($A162,'Lookup - 40 Hours'!$A:P,7,FALSE)</f>
        <v>51.54</v>
      </c>
      <c r="K162" s="2">
        <f>VLOOKUP($A162,'Lookup - 40 Hours'!$A:Q,8,FALSE)</f>
        <v>54.18</v>
      </c>
    </row>
    <row r="163" spans="1:11" x14ac:dyDescent="0.25">
      <c r="A163" s="9">
        <v>567</v>
      </c>
      <c r="B163" s="9" t="s">
        <v>206</v>
      </c>
      <c r="C163" s="10" t="s">
        <v>207</v>
      </c>
      <c r="D163" s="9" t="s">
        <v>14</v>
      </c>
      <c r="E163" s="9">
        <v>40</v>
      </c>
      <c r="F163" s="2">
        <f>VLOOKUP($A163,'Lookup - 40 Hours'!$A:L,3,FALSE)</f>
        <v>51.03</v>
      </c>
      <c r="G163" s="2">
        <f>VLOOKUP($A163,'Lookup - 40 Hours'!$A:M,4,FALSE)</f>
        <v>53.64</v>
      </c>
      <c r="H163" s="2">
        <f>VLOOKUP($A163,'Lookup - 40 Hours'!$A:N,5,FALSE)</f>
        <v>56.38</v>
      </c>
      <c r="I163" s="2">
        <f>VLOOKUP($A163,'Lookup - 40 Hours'!$A:O,6,FALSE)</f>
        <v>59.27</v>
      </c>
      <c r="J163" s="2">
        <f>VLOOKUP($A163,'Lookup - 40 Hours'!$A:P,7,FALSE)</f>
        <v>62.3</v>
      </c>
      <c r="K163" s="2">
        <f>VLOOKUP($A163,'Lookup - 40 Hours'!$A:Q,8,FALSE)</f>
        <v>65.489999999999995</v>
      </c>
    </row>
    <row r="164" spans="1:11" x14ac:dyDescent="0.25">
      <c r="A164" s="14">
        <v>459</v>
      </c>
      <c r="B164" s="15" t="s">
        <v>208</v>
      </c>
      <c r="C164" s="16" t="s">
        <v>1115</v>
      </c>
      <c r="D164" s="17" t="s">
        <v>209</v>
      </c>
      <c r="E164" s="17">
        <v>40</v>
      </c>
      <c r="F164" s="31">
        <v>29.78</v>
      </c>
      <c r="G164" s="31">
        <v>31.3</v>
      </c>
      <c r="H164" s="31">
        <v>32.9</v>
      </c>
      <c r="I164" s="31">
        <v>34.590000000000003</v>
      </c>
      <c r="J164" s="31">
        <v>36.35</v>
      </c>
      <c r="K164" s="31">
        <v>38.21</v>
      </c>
    </row>
    <row r="165" spans="1:11" x14ac:dyDescent="0.25">
      <c r="A165" s="9">
        <v>564</v>
      </c>
      <c r="B165" s="9" t="s">
        <v>210</v>
      </c>
      <c r="C165" s="10" t="s">
        <v>211</v>
      </c>
      <c r="D165" s="9" t="s">
        <v>14</v>
      </c>
      <c r="E165" s="9">
        <v>40</v>
      </c>
      <c r="F165" s="2">
        <f>VLOOKUP($A165,'Lookup - 40 Hours'!$A:L,3,FALSE)</f>
        <v>50.27</v>
      </c>
      <c r="G165" s="2">
        <f>VLOOKUP($A165,'Lookup - 40 Hours'!$A:M,4,FALSE)</f>
        <v>52.84</v>
      </c>
      <c r="H165" s="2">
        <f>VLOOKUP($A165,'Lookup - 40 Hours'!$A:N,5,FALSE)</f>
        <v>55.55</v>
      </c>
      <c r="I165" s="2">
        <f>VLOOKUP($A165,'Lookup - 40 Hours'!$A:O,6,FALSE)</f>
        <v>58.39</v>
      </c>
      <c r="J165" s="2">
        <f>VLOOKUP($A165,'Lookup - 40 Hours'!$A:P,7,FALSE)</f>
        <v>61.37</v>
      </c>
      <c r="K165" s="2">
        <f>VLOOKUP($A165,'Lookup - 40 Hours'!$A:Q,8,FALSE)</f>
        <v>64.510000000000005</v>
      </c>
    </row>
    <row r="166" spans="1:11" ht="13.35" customHeight="1" x14ac:dyDescent="0.25">
      <c r="A166" s="9">
        <v>501</v>
      </c>
      <c r="B166" s="9" t="s">
        <v>834</v>
      </c>
      <c r="C166" s="10" t="s">
        <v>212</v>
      </c>
      <c r="D166" s="9" t="s">
        <v>14</v>
      </c>
      <c r="E166" s="9">
        <v>40</v>
      </c>
      <c r="F166" s="2">
        <f>VLOOKUP($A166,'Lookup - 40 Hours'!$A:L,3,FALSE)</f>
        <v>36.72</v>
      </c>
      <c r="G166" s="2">
        <f>VLOOKUP($A166,'Lookup - 40 Hours'!$A:M,4,FALSE)</f>
        <v>38.6</v>
      </c>
      <c r="H166" s="2">
        <f>VLOOKUP($A166,'Lookup - 40 Hours'!$A:N,5,FALSE)</f>
        <v>40.57</v>
      </c>
      <c r="I166" s="2">
        <f>VLOOKUP($A166,'Lookup - 40 Hours'!$A:O,6,FALSE)</f>
        <v>42.64</v>
      </c>
      <c r="J166" s="2">
        <f>VLOOKUP($A166,'Lookup - 40 Hours'!$A:P,7,FALSE)</f>
        <v>44.83</v>
      </c>
      <c r="K166" s="2">
        <f>VLOOKUP($A166,'Lookup - 40 Hours'!$A:Q,8,FALSE)</f>
        <v>47.12</v>
      </c>
    </row>
    <row r="167" spans="1:11" x14ac:dyDescent="0.25">
      <c r="A167" s="9">
        <v>534</v>
      </c>
      <c r="B167" s="9" t="s">
        <v>835</v>
      </c>
      <c r="C167" s="10" t="s">
        <v>213</v>
      </c>
      <c r="D167" s="9" t="s">
        <v>14</v>
      </c>
      <c r="E167" s="9">
        <v>40</v>
      </c>
      <c r="F167" s="2">
        <f>VLOOKUP($A167,'Lookup - 40 Hours'!$A:L,3,FALSE)</f>
        <v>43.29</v>
      </c>
      <c r="G167" s="2">
        <f>VLOOKUP($A167,'Lookup - 40 Hours'!$A:M,4,FALSE)</f>
        <v>45.5</v>
      </c>
      <c r="H167" s="2">
        <f>VLOOKUP($A167,'Lookup - 40 Hours'!$A:N,5,FALSE)</f>
        <v>47.83</v>
      </c>
      <c r="I167" s="2">
        <f>VLOOKUP($A167,'Lookup - 40 Hours'!$A:O,6,FALSE)</f>
        <v>50.27</v>
      </c>
      <c r="J167" s="2">
        <f>VLOOKUP($A167,'Lookup - 40 Hours'!$A:P,7,FALSE)</f>
        <v>52.84</v>
      </c>
      <c r="K167" s="2">
        <f>VLOOKUP($A167,'Lookup - 40 Hours'!$A:Q,8,FALSE)</f>
        <v>55.55</v>
      </c>
    </row>
    <row r="168" spans="1:11" x14ac:dyDescent="0.25">
      <c r="A168" s="9">
        <v>567</v>
      </c>
      <c r="B168" s="9" t="s">
        <v>836</v>
      </c>
      <c r="C168" s="10" t="s">
        <v>214</v>
      </c>
      <c r="D168" s="9" t="s">
        <v>14</v>
      </c>
      <c r="E168" s="9">
        <v>40</v>
      </c>
      <c r="F168" s="2">
        <f>VLOOKUP($A168,'Lookup - 40 Hours'!$A:L,3,FALSE)</f>
        <v>51.03</v>
      </c>
      <c r="G168" s="2">
        <f>VLOOKUP($A168,'Lookup - 40 Hours'!$A:M,4,FALSE)</f>
        <v>53.64</v>
      </c>
      <c r="H168" s="2">
        <f>VLOOKUP($A168,'Lookup - 40 Hours'!$A:N,5,FALSE)</f>
        <v>56.38</v>
      </c>
      <c r="I168" s="2">
        <f>VLOOKUP($A168,'Lookup - 40 Hours'!$A:O,6,FALSE)</f>
        <v>59.27</v>
      </c>
      <c r="J168" s="2">
        <f>VLOOKUP($A168,'Lookup - 40 Hours'!$A:P,7,FALSE)</f>
        <v>62.3</v>
      </c>
      <c r="K168" s="2">
        <f>VLOOKUP($A168,'Lookup - 40 Hours'!$A:Q,8,FALSE)</f>
        <v>65.489999999999995</v>
      </c>
    </row>
    <row r="169" spans="1:11" x14ac:dyDescent="0.25">
      <c r="A169" s="9">
        <v>599</v>
      </c>
      <c r="B169" s="9" t="s">
        <v>837</v>
      </c>
      <c r="C169" s="10" t="s">
        <v>215</v>
      </c>
      <c r="D169" s="9" t="s">
        <v>14</v>
      </c>
      <c r="E169" s="9">
        <v>40</v>
      </c>
      <c r="F169" s="2">
        <f>VLOOKUP($A169,'Lookup - 40 Hours'!$A:L,3,FALSE)</f>
        <v>59.86</v>
      </c>
      <c r="G169" s="2">
        <f>VLOOKUP($A169,'Lookup - 40 Hours'!$A:M,4,FALSE)</f>
        <v>62.92</v>
      </c>
      <c r="H169" s="2">
        <f>VLOOKUP($A169,'Lookup - 40 Hours'!$A:N,5,FALSE)</f>
        <v>66.14</v>
      </c>
      <c r="I169" s="2">
        <f>VLOOKUP($A169,'Lookup - 40 Hours'!$A:O,6,FALSE)</f>
        <v>69.52</v>
      </c>
      <c r="J169" s="2">
        <f>VLOOKUP($A169,'Lookup - 40 Hours'!$A:P,7,FALSE)</f>
        <v>73.08</v>
      </c>
      <c r="K169" s="2">
        <f>VLOOKUP($A169,'Lookup - 40 Hours'!$A:Q,8,FALSE)</f>
        <v>76.819999999999993</v>
      </c>
    </row>
    <row r="170" spans="1:11" x14ac:dyDescent="0.25">
      <c r="A170" s="9">
        <v>550</v>
      </c>
      <c r="B170" s="9" t="s">
        <v>216</v>
      </c>
      <c r="C170" s="10" t="s">
        <v>1015</v>
      </c>
      <c r="D170" s="9" t="s">
        <v>14</v>
      </c>
      <c r="E170" s="9">
        <v>40</v>
      </c>
      <c r="F170" s="2">
        <f>VLOOKUP($A170,'Lookup - 40 Hours'!$A:L,3,FALSE)</f>
        <v>46.88</v>
      </c>
      <c r="G170" s="2">
        <f>VLOOKUP($A170,'Lookup - 40 Hours'!$A:M,4,FALSE)</f>
        <v>49.28</v>
      </c>
      <c r="H170" s="2">
        <f>VLOOKUP($A170,'Lookup - 40 Hours'!$A:N,5,FALSE)</f>
        <v>51.8</v>
      </c>
      <c r="I170" s="2">
        <f>VLOOKUP($A170,'Lookup - 40 Hours'!$A:O,6,FALSE)</f>
        <v>54.45</v>
      </c>
      <c r="J170" s="2">
        <f>VLOOKUP($A170,'Lookup - 40 Hours'!$A:P,7,FALSE)</f>
        <v>57.23</v>
      </c>
      <c r="K170" s="2">
        <f>VLOOKUP($A170,'Lookup - 40 Hours'!$A:Q,8,FALSE)</f>
        <v>60.16</v>
      </c>
    </row>
    <row r="171" spans="1:11" x14ac:dyDescent="0.25">
      <c r="A171" s="9">
        <v>496</v>
      </c>
      <c r="B171" s="9" t="s">
        <v>838</v>
      </c>
      <c r="C171" s="10" t="s">
        <v>217</v>
      </c>
      <c r="D171" s="9" t="s">
        <v>141</v>
      </c>
      <c r="E171" s="9">
        <v>40</v>
      </c>
      <c r="F171" s="4">
        <f>VLOOKUP($A171,'Lookup - 40 Hours'!$A:L,3,FALSE)</f>
        <v>35.81</v>
      </c>
      <c r="G171" s="4">
        <f>VLOOKUP($A171,'Lookup - 40 Hours'!$A:M,4,FALSE)</f>
        <v>37.65</v>
      </c>
      <c r="H171" s="4">
        <f>VLOOKUP($A171,'Lookup - 40 Hours'!$A:N,5,FALSE)</f>
        <v>39.57</v>
      </c>
      <c r="I171" s="4">
        <f>VLOOKUP($A171,'Lookup - 40 Hours'!$A:O,6,FALSE)</f>
        <v>41.59</v>
      </c>
      <c r="J171" s="4">
        <f>VLOOKUP($A171,'Lookup - 40 Hours'!$A:P,7,FALSE)</f>
        <v>43.72</v>
      </c>
      <c r="K171" s="4">
        <f>VLOOKUP($A171,'Lookup - 40 Hours'!$A:Q,8,FALSE)</f>
        <v>45.96</v>
      </c>
    </row>
    <row r="172" spans="1:11" x14ac:dyDescent="0.25">
      <c r="A172" s="9">
        <v>531</v>
      </c>
      <c r="B172" s="9" t="s">
        <v>839</v>
      </c>
      <c r="C172" s="10" t="s">
        <v>218</v>
      </c>
      <c r="D172" s="9" t="s">
        <v>141</v>
      </c>
      <c r="E172" s="9">
        <v>40</v>
      </c>
      <c r="F172" s="4">
        <f>VLOOKUP($A172,'Lookup - 40 Hours'!$A:L,3,FALSE)</f>
        <v>42.64</v>
      </c>
      <c r="G172" s="4">
        <f>VLOOKUP($A172,'Lookup - 40 Hours'!$A:M,4,FALSE)</f>
        <v>44.83</v>
      </c>
      <c r="H172" s="4">
        <f>VLOOKUP($A172,'Lookup - 40 Hours'!$A:N,5,FALSE)</f>
        <v>47.12</v>
      </c>
      <c r="I172" s="4">
        <f>VLOOKUP($A172,'Lookup - 40 Hours'!$A:O,6,FALSE)</f>
        <v>49.53</v>
      </c>
      <c r="J172" s="4">
        <f>VLOOKUP($A172,'Lookup - 40 Hours'!$A:P,7,FALSE)</f>
        <v>52.06</v>
      </c>
      <c r="K172" s="4">
        <f>VLOOKUP($A172,'Lookup - 40 Hours'!$A:Q,8,FALSE)</f>
        <v>54.72</v>
      </c>
    </row>
    <row r="173" spans="1:11" x14ac:dyDescent="0.25">
      <c r="A173" s="9">
        <v>562</v>
      </c>
      <c r="B173" s="9" t="s">
        <v>840</v>
      </c>
      <c r="C173" s="10" t="s">
        <v>219</v>
      </c>
      <c r="D173" s="9" t="s">
        <v>141</v>
      </c>
      <c r="E173" s="9">
        <v>40</v>
      </c>
      <c r="F173" s="4">
        <f>VLOOKUP($A173,'Lookup - 40 Hours'!$A:L,3,FALSE)</f>
        <v>49.77</v>
      </c>
      <c r="G173" s="4">
        <f>VLOOKUP($A173,'Lookup - 40 Hours'!$A:M,4,FALSE)</f>
        <v>52.32</v>
      </c>
      <c r="H173" s="4">
        <f>VLOOKUP($A173,'Lookup - 40 Hours'!$A:N,5,FALSE)</f>
        <v>55</v>
      </c>
      <c r="I173" s="4">
        <f>VLOOKUP($A173,'Lookup - 40 Hours'!$A:O,6,FALSE)</f>
        <v>57.81</v>
      </c>
      <c r="J173" s="4">
        <f>VLOOKUP($A173,'Lookup - 40 Hours'!$A:P,7,FALSE)</f>
        <v>60.76</v>
      </c>
      <c r="K173" s="4">
        <f>VLOOKUP($A173,'Lookup - 40 Hours'!$A:Q,8,FALSE)</f>
        <v>63.87</v>
      </c>
    </row>
    <row r="174" spans="1:11" x14ac:dyDescent="0.25">
      <c r="A174" s="9">
        <v>595</v>
      </c>
      <c r="B174" s="9" t="s">
        <v>841</v>
      </c>
      <c r="C174" s="10" t="s">
        <v>220</v>
      </c>
      <c r="D174" s="9" t="s">
        <v>141</v>
      </c>
      <c r="E174" s="9">
        <v>40</v>
      </c>
      <c r="F174" s="4">
        <f>VLOOKUP($A174,'Lookup - 40 Hours'!$A:L,3,FALSE)</f>
        <v>58.68</v>
      </c>
      <c r="G174" s="4">
        <f>VLOOKUP($A174,'Lookup - 40 Hours'!$A:M,4,FALSE)</f>
        <v>61.68</v>
      </c>
      <c r="H174" s="4">
        <f>VLOOKUP($A174,'Lookup - 40 Hours'!$A:N,5,FALSE)</f>
        <v>64.84</v>
      </c>
      <c r="I174" s="4">
        <f>VLOOKUP($A174,'Lookup - 40 Hours'!$A:O,6,FALSE)</f>
        <v>68.150000000000006</v>
      </c>
      <c r="J174" s="4">
        <f>VLOOKUP($A174,'Lookup - 40 Hours'!$A:P,7,FALSE)</f>
        <v>71.64</v>
      </c>
      <c r="K174" s="4">
        <f>VLOOKUP($A174,'Lookup - 40 Hours'!$A:Q,8,FALSE)</f>
        <v>75.3</v>
      </c>
    </row>
    <row r="175" spans="1:11" x14ac:dyDescent="0.25">
      <c r="A175" s="9" t="s">
        <v>1113</v>
      </c>
      <c r="B175" s="9" t="s">
        <v>221</v>
      </c>
      <c r="C175" s="10" t="s">
        <v>222</v>
      </c>
      <c r="D175" s="9" t="s">
        <v>14</v>
      </c>
      <c r="E175" s="9">
        <v>40</v>
      </c>
      <c r="F175" s="2"/>
      <c r="G175" s="2"/>
      <c r="H175" s="2"/>
      <c r="I175" s="2"/>
      <c r="J175" s="2"/>
      <c r="K175" s="2"/>
    </row>
    <row r="176" spans="1:11" x14ac:dyDescent="0.25">
      <c r="A176" s="9">
        <v>547</v>
      </c>
      <c r="B176" s="9" t="s">
        <v>223</v>
      </c>
      <c r="C176" s="10" t="s">
        <v>224</v>
      </c>
      <c r="D176" s="9" t="s">
        <v>14</v>
      </c>
      <c r="E176" s="9">
        <v>40</v>
      </c>
      <c r="F176" s="2">
        <f>VLOOKUP($A176,'Lookup - 40 Hours'!$A:L,3,FALSE)</f>
        <v>46.19</v>
      </c>
      <c r="G176" s="2">
        <f>VLOOKUP($A176,'Lookup - 40 Hours'!$A:M,4,FALSE)</f>
        <v>48.55</v>
      </c>
      <c r="H176" s="2">
        <f>VLOOKUP($A176,'Lookup - 40 Hours'!$A:N,5,FALSE)</f>
        <v>51.03</v>
      </c>
      <c r="I176" s="2">
        <f>VLOOKUP($A176,'Lookup - 40 Hours'!$A:O,6,FALSE)</f>
        <v>53.64</v>
      </c>
      <c r="J176" s="2">
        <f>VLOOKUP($A176,'Lookup - 40 Hours'!$A:P,7,FALSE)</f>
        <v>56.38</v>
      </c>
      <c r="K176" s="2">
        <f>VLOOKUP($A176,'Lookup - 40 Hours'!$A:Q,8,FALSE)</f>
        <v>59.27</v>
      </c>
    </row>
    <row r="177" spans="1:11" x14ac:dyDescent="0.25">
      <c r="A177" s="9">
        <v>496</v>
      </c>
      <c r="B177" s="9" t="s">
        <v>842</v>
      </c>
      <c r="C177" s="10" t="s">
        <v>225</v>
      </c>
      <c r="D177" s="9" t="s">
        <v>141</v>
      </c>
      <c r="E177" s="9">
        <v>40</v>
      </c>
      <c r="F177" s="4">
        <f>VLOOKUP($A177,'Lookup - 40 Hours'!$A:L,3,FALSE)</f>
        <v>35.81</v>
      </c>
      <c r="G177" s="4">
        <f>VLOOKUP($A177,'Lookup - 40 Hours'!$A:M,4,FALSE)</f>
        <v>37.65</v>
      </c>
      <c r="H177" s="4">
        <f>VLOOKUP($A177,'Lookup - 40 Hours'!$A:N,5,FALSE)</f>
        <v>39.57</v>
      </c>
      <c r="I177" s="4">
        <f>VLOOKUP($A177,'Lookup - 40 Hours'!$A:O,6,FALSE)</f>
        <v>41.59</v>
      </c>
      <c r="J177" s="4">
        <f>VLOOKUP($A177,'Lookup - 40 Hours'!$A:P,7,FALSE)</f>
        <v>43.72</v>
      </c>
      <c r="K177" s="4">
        <f>VLOOKUP($A177,'Lookup - 40 Hours'!$A:Q,8,FALSE)</f>
        <v>45.96</v>
      </c>
    </row>
    <row r="178" spans="1:11" x14ac:dyDescent="0.25">
      <c r="A178" s="9">
        <v>531</v>
      </c>
      <c r="B178" s="9" t="s">
        <v>843</v>
      </c>
      <c r="C178" s="10" t="s">
        <v>226</v>
      </c>
      <c r="D178" s="9" t="s">
        <v>141</v>
      </c>
      <c r="E178" s="9">
        <v>40</v>
      </c>
      <c r="F178" s="4">
        <f>VLOOKUP($A178,'Lookup - 40 Hours'!$A:L,3,FALSE)</f>
        <v>42.64</v>
      </c>
      <c r="G178" s="4">
        <f>VLOOKUP($A178,'Lookup - 40 Hours'!$A:M,4,FALSE)</f>
        <v>44.83</v>
      </c>
      <c r="H178" s="4">
        <f>VLOOKUP($A178,'Lookup - 40 Hours'!$A:N,5,FALSE)</f>
        <v>47.12</v>
      </c>
      <c r="I178" s="4">
        <f>VLOOKUP($A178,'Lookup - 40 Hours'!$A:O,6,FALSE)</f>
        <v>49.53</v>
      </c>
      <c r="J178" s="4">
        <f>VLOOKUP($A178,'Lookup - 40 Hours'!$A:P,7,FALSE)</f>
        <v>52.06</v>
      </c>
      <c r="K178" s="4">
        <f>VLOOKUP($A178,'Lookup - 40 Hours'!$A:Q,8,FALSE)</f>
        <v>54.72</v>
      </c>
    </row>
    <row r="179" spans="1:11" x14ac:dyDescent="0.25">
      <c r="A179" s="9">
        <v>562</v>
      </c>
      <c r="B179" s="9" t="s">
        <v>844</v>
      </c>
      <c r="C179" s="10" t="s">
        <v>227</v>
      </c>
      <c r="D179" s="9" t="s">
        <v>141</v>
      </c>
      <c r="E179" s="9">
        <v>40</v>
      </c>
      <c r="F179" s="4">
        <f>VLOOKUP($A179,'Lookup - 40 Hours'!$A:L,3,FALSE)</f>
        <v>49.77</v>
      </c>
      <c r="G179" s="4">
        <f>VLOOKUP($A179,'Lookup - 40 Hours'!$A:M,4,FALSE)</f>
        <v>52.32</v>
      </c>
      <c r="H179" s="4">
        <f>VLOOKUP($A179,'Lookup - 40 Hours'!$A:N,5,FALSE)</f>
        <v>55</v>
      </c>
      <c r="I179" s="4">
        <f>VLOOKUP($A179,'Lookup - 40 Hours'!$A:O,6,FALSE)</f>
        <v>57.81</v>
      </c>
      <c r="J179" s="4">
        <f>VLOOKUP($A179,'Lookup - 40 Hours'!$A:P,7,FALSE)</f>
        <v>60.76</v>
      </c>
      <c r="K179" s="4">
        <f>VLOOKUP($A179,'Lookup - 40 Hours'!$A:Q,8,FALSE)</f>
        <v>63.87</v>
      </c>
    </row>
    <row r="180" spans="1:11" s="5" customFormat="1" x14ac:dyDescent="0.25">
      <c r="A180" s="9">
        <v>595</v>
      </c>
      <c r="B180" s="9" t="s">
        <v>845</v>
      </c>
      <c r="C180" s="10" t="s">
        <v>228</v>
      </c>
      <c r="D180" s="9" t="s">
        <v>141</v>
      </c>
      <c r="E180" s="9">
        <v>40</v>
      </c>
      <c r="F180" s="4">
        <f>VLOOKUP($A180,'Lookup - 40 Hours'!$A:L,3,FALSE)</f>
        <v>58.68</v>
      </c>
      <c r="G180" s="4">
        <f>VLOOKUP($A180,'Lookup - 40 Hours'!$A:M,4,FALSE)</f>
        <v>61.68</v>
      </c>
      <c r="H180" s="4">
        <f>VLOOKUP($A180,'Lookup - 40 Hours'!$A:N,5,FALSE)</f>
        <v>64.84</v>
      </c>
      <c r="I180" s="4">
        <f>VLOOKUP($A180,'Lookup - 40 Hours'!$A:O,6,FALSE)</f>
        <v>68.150000000000006</v>
      </c>
      <c r="J180" s="4">
        <f>VLOOKUP($A180,'Lookup - 40 Hours'!$A:P,7,FALSE)</f>
        <v>71.64</v>
      </c>
      <c r="K180" s="4">
        <f>VLOOKUP($A180,'Lookup - 40 Hours'!$A:Q,8,FALSE)</f>
        <v>75.3</v>
      </c>
    </row>
    <row r="181" spans="1:11" x14ac:dyDescent="0.25">
      <c r="A181" s="9">
        <v>402</v>
      </c>
      <c r="B181" s="9" t="s">
        <v>846</v>
      </c>
      <c r="C181" s="10" t="s">
        <v>229</v>
      </c>
      <c r="D181" s="9" t="s">
        <v>12</v>
      </c>
      <c r="E181" s="9">
        <v>40</v>
      </c>
      <c r="F181" s="2">
        <f>VLOOKUP($A181,'Lookup - 40 Hours'!$A:L,3,FALSE)</f>
        <v>22.41</v>
      </c>
      <c r="G181" s="2">
        <f>VLOOKUP($A181,'Lookup - 40 Hours'!$A:M,4,FALSE)</f>
        <v>23.56</v>
      </c>
      <c r="H181" s="2">
        <f>VLOOKUP($A181,'Lookup - 40 Hours'!$A:N,5,FALSE)</f>
        <v>24.76</v>
      </c>
      <c r="I181" s="2">
        <f>VLOOKUP($A181,'Lookup - 40 Hours'!$A:O,6,FALSE)</f>
        <v>26.03</v>
      </c>
      <c r="J181" s="2">
        <f>VLOOKUP($A181,'Lookup - 40 Hours'!$A:P,7,FALSE)</f>
        <v>27.36</v>
      </c>
      <c r="K181" s="2">
        <f>VLOOKUP($A181,'Lookup - 40 Hours'!$A:Q,8,FALSE)</f>
        <v>28.76</v>
      </c>
    </row>
    <row r="182" spans="1:11" ht="15.75" customHeight="1" x14ac:dyDescent="0.25">
      <c r="A182" s="9">
        <v>412</v>
      </c>
      <c r="B182" s="9" t="s">
        <v>847</v>
      </c>
      <c r="C182" s="10" t="s">
        <v>230</v>
      </c>
      <c r="D182" s="9" t="s">
        <v>12</v>
      </c>
      <c r="E182" s="9">
        <v>40</v>
      </c>
      <c r="F182" s="2">
        <f>VLOOKUP($A182,'Lookup - 40 Hours'!$A:L,3,FALSE)</f>
        <v>23.56</v>
      </c>
      <c r="G182" s="2">
        <f>VLOOKUP($A182,'Lookup - 40 Hours'!$A:M,4,FALSE)</f>
        <v>24.76</v>
      </c>
      <c r="H182" s="2">
        <f>VLOOKUP($A182,'Lookup - 40 Hours'!$A:N,5,FALSE)</f>
        <v>26.03</v>
      </c>
      <c r="I182" s="2">
        <f>VLOOKUP($A182,'Lookup - 40 Hours'!$A:O,6,FALSE)</f>
        <v>27.36</v>
      </c>
      <c r="J182" s="2">
        <f>VLOOKUP($A182,'Lookup - 40 Hours'!$A:P,7,FALSE)</f>
        <v>28.76</v>
      </c>
      <c r="K182" s="2">
        <f>VLOOKUP($A182,'Lookup - 40 Hours'!$A:Q,8,FALSE)</f>
        <v>30.23</v>
      </c>
    </row>
    <row r="183" spans="1:11" s="5" customFormat="1" x14ac:dyDescent="0.25">
      <c r="A183" s="9">
        <v>422</v>
      </c>
      <c r="B183" s="9" t="s">
        <v>848</v>
      </c>
      <c r="C183" s="10" t="s">
        <v>231</v>
      </c>
      <c r="D183" s="9" t="s">
        <v>12</v>
      </c>
      <c r="E183" s="9">
        <v>40</v>
      </c>
      <c r="F183" s="2">
        <f>VLOOKUP($A183,'Lookup - 40 Hours'!$A:L,3,FALSE)</f>
        <v>24.76</v>
      </c>
      <c r="G183" s="2">
        <f>VLOOKUP($A183,'Lookup - 40 Hours'!$A:M,4,FALSE)</f>
        <v>26.03</v>
      </c>
      <c r="H183" s="2">
        <f>VLOOKUP($A183,'Lookup - 40 Hours'!$A:N,5,FALSE)</f>
        <v>27.36</v>
      </c>
      <c r="I183" s="2">
        <f>VLOOKUP($A183,'Lookup - 40 Hours'!$A:O,6,FALSE)</f>
        <v>28.76</v>
      </c>
      <c r="J183" s="2">
        <f>VLOOKUP($A183,'Lookup - 40 Hours'!$A:P,7,FALSE)</f>
        <v>30.23</v>
      </c>
      <c r="K183" s="2">
        <f>VLOOKUP($A183,'Lookup - 40 Hours'!$A:Q,8,FALSE)</f>
        <v>31.77</v>
      </c>
    </row>
    <row r="184" spans="1:11" s="5" customFormat="1" x14ac:dyDescent="0.25">
      <c r="A184" s="17">
        <v>556</v>
      </c>
      <c r="B184" s="17" t="s">
        <v>232</v>
      </c>
      <c r="C184" s="19" t="s">
        <v>233</v>
      </c>
      <c r="D184" s="17" t="s">
        <v>14</v>
      </c>
      <c r="E184" s="17">
        <v>40</v>
      </c>
      <c r="F184" s="3">
        <f>VLOOKUP($A184,'Lookup - 40 Hours'!$A:L,3,FALSE)</f>
        <v>48.31</v>
      </c>
      <c r="G184" s="3">
        <f>VLOOKUP($A184,'Lookup - 40 Hours'!$A:M,4,FALSE)</f>
        <v>50.78</v>
      </c>
      <c r="H184" s="3">
        <f>VLOOKUP($A184,'Lookup - 40 Hours'!$A:N,5,FALSE)</f>
        <v>53.37</v>
      </c>
      <c r="I184" s="3">
        <f>VLOOKUP($A184,'Lookup - 40 Hours'!$A:O,6,FALSE)</f>
        <v>56.1</v>
      </c>
      <c r="J184" s="3">
        <f>VLOOKUP($A184,'Lookup - 40 Hours'!$A:P,7,FALSE)</f>
        <v>58.97</v>
      </c>
      <c r="K184" s="3">
        <f>VLOOKUP($A184,'Lookup - 40 Hours'!$A:Q,8,FALSE)</f>
        <v>61.99</v>
      </c>
    </row>
    <row r="185" spans="1:11" s="5" customFormat="1" x14ac:dyDescent="0.25">
      <c r="A185" s="17">
        <v>544</v>
      </c>
      <c r="B185" s="17" t="s">
        <v>234</v>
      </c>
      <c r="C185" s="19" t="s">
        <v>235</v>
      </c>
      <c r="D185" s="17" t="s">
        <v>14</v>
      </c>
      <c r="E185" s="17">
        <v>40</v>
      </c>
      <c r="F185" s="3">
        <f>VLOOKUP($A185,'Lookup - 40 Hours'!$A:L,3,FALSE)</f>
        <v>45.5</v>
      </c>
      <c r="G185" s="3">
        <f>VLOOKUP($A185,'Lookup - 40 Hours'!$A:M,4,FALSE)</f>
        <v>47.83</v>
      </c>
      <c r="H185" s="3">
        <f>VLOOKUP($A185,'Lookup - 40 Hours'!$A:N,5,FALSE)</f>
        <v>50.27</v>
      </c>
      <c r="I185" s="3">
        <f>VLOOKUP($A185,'Lookup - 40 Hours'!$A:O,6,FALSE)</f>
        <v>52.84</v>
      </c>
      <c r="J185" s="3">
        <f>VLOOKUP($A185,'Lookup - 40 Hours'!$A:P,7,FALSE)</f>
        <v>55.55</v>
      </c>
      <c r="K185" s="3">
        <f>VLOOKUP($A185,'Lookup - 40 Hours'!$A:Q,8,FALSE)</f>
        <v>58.39</v>
      </c>
    </row>
    <row r="186" spans="1:11" x14ac:dyDescent="0.25">
      <c r="A186" s="17">
        <v>525</v>
      </c>
      <c r="B186" s="17" t="s">
        <v>237</v>
      </c>
      <c r="C186" s="19" t="s">
        <v>238</v>
      </c>
      <c r="D186" s="17" t="s">
        <v>14</v>
      </c>
      <c r="E186" s="17">
        <v>40</v>
      </c>
      <c r="F186" s="3">
        <f>VLOOKUP($A186,'Lookup - 40 Hours'!$A:L,3,FALSE)</f>
        <v>41.39</v>
      </c>
      <c r="G186" s="3">
        <f>VLOOKUP($A186,'Lookup - 40 Hours'!$A:M,4,FALSE)</f>
        <v>43.5</v>
      </c>
      <c r="H186" s="3">
        <f>VLOOKUP($A186,'Lookup - 40 Hours'!$A:N,5,FALSE)</f>
        <v>45.73</v>
      </c>
      <c r="I186" s="3">
        <f>VLOOKUP($A186,'Lookup - 40 Hours'!$A:O,6,FALSE)</f>
        <v>48.07</v>
      </c>
      <c r="J186" s="3">
        <f>VLOOKUP($A186,'Lookup - 40 Hours'!$A:P,7,FALSE)</f>
        <v>50.53</v>
      </c>
      <c r="K186" s="3">
        <f>VLOOKUP($A186,'Lookup - 40 Hours'!$A:Q,8,FALSE)</f>
        <v>53.11</v>
      </c>
    </row>
    <row r="187" spans="1:11" x14ac:dyDescent="0.25">
      <c r="A187" s="14">
        <v>448</v>
      </c>
      <c r="B187" s="15" t="s">
        <v>849</v>
      </c>
      <c r="C187" s="16" t="s">
        <v>239</v>
      </c>
      <c r="D187" s="17" t="s">
        <v>209</v>
      </c>
      <c r="E187" s="17">
        <v>40</v>
      </c>
      <c r="F187" s="3">
        <f>VLOOKUP($A187,'Lookup - 40 Hours'!$1:$1048576,3,FALSE)</f>
        <v>28.19</v>
      </c>
      <c r="G187" s="3">
        <f>VLOOKUP($A187,'Lookup - 40 Hours'!$1:$1048576,4,FALSE)</f>
        <v>29.63</v>
      </c>
      <c r="H187" s="3">
        <f>VLOOKUP($A187,'Lookup - 40 Hours'!$1:$1048576,5,FALSE)</f>
        <v>31.15</v>
      </c>
      <c r="I187" s="3">
        <f>VLOOKUP($A187,'Lookup - 40 Hours'!$1:$1048576,6,FALSE)</f>
        <v>32.74</v>
      </c>
      <c r="J187" s="3">
        <f>VLOOKUP($A187,'Lookup - 40 Hours'!$1:$1048576,7,FALSE)</f>
        <v>34.409999999999997</v>
      </c>
      <c r="K187" s="3">
        <f>VLOOKUP($A187,'Lookup - 40 Hours'!$1:$1048576,8,FALSE)</f>
        <v>36.17</v>
      </c>
    </row>
    <row r="188" spans="1:11" s="5" customFormat="1" x14ac:dyDescent="0.25">
      <c r="A188" s="14">
        <v>468</v>
      </c>
      <c r="B188" s="15" t="s">
        <v>850</v>
      </c>
      <c r="C188" s="16" t="s">
        <v>240</v>
      </c>
      <c r="D188" s="17" t="s">
        <v>209</v>
      </c>
      <c r="E188" s="17">
        <v>40</v>
      </c>
      <c r="F188" s="3">
        <f>VLOOKUP($A188,'Lookup - 40 Hours'!$1:$1048576,3,FALSE)</f>
        <v>31.15</v>
      </c>
      <c r="G188" s="3">
        <f>VLOOKUP($A188,'Lookup - 40 Hours'!$1:$1048576,4,FALSE)</f>
        <v>32.74</v>
      </c>
      <c r="H188" s="3">
        <f>VLOOKUP($A188,'Lookup - 40 Hours'!$1:$1048576,5,FALSE)</f>
        <v>34.409999999999997</v>
      </c>
      <c r="I188" s="3">
        <f>VLOOKUP($A188,'Lookup - 40 Hours'!$1:$1048576,6,FALSE)</f>
        <v>36.17</v>
      </c>
      <c r="J188" s="3">
        <f>VLOOKUP($A188,'Lookup - 40 Hours'!$1:$1048576,7,FALSE)</f>
        <v>38.020000000000003</v>
      </c>
      <c r="K188" s="3">
        <f>VLOOKUP($A188,'Lookup - 40 Hours'!$1:$1048576,8,FALSE)</f>
        <v>39.97</v>
      </c>
    </row>
    <row r="189" spans="1:11" x14ac:dyDescent="0.25">
      <c r="A189" s="14">
        <v>428</v>
      </c>
      <c r="B189" s="15" t="s">
        <v>241</v>
      </c>
      <c r="C189" s="16" t="s">
        <v>242</v>
      </c>
      <c r="D189" s="17" t="s">
        <v>209</v>
      </c>
      <c r="E189" s="17">
        <v>40</v>
      </c>
      <c r="F189" s="3">
        <f>VLOOKUP($A189,'Lookup - 40 Hours'!$1:$1048576,3,FALSE)</f>
        <v>25.51</v>
      </c>
      <c r="G189" s="3">
        <f>VLOOKUP($A189,'Lookup - 40 Hours'!$1:$1048576,4,FALSE)</f>
        <v>26.82</v>
      </c>
      <c r="H189" s="3">
        <f>VLOOKUP($A189,'Lookup - 40 Hours'!$1:$1048576,5,FALSE)</f>
        <v>28.19</v>
      </c>
      <c r="I189" s="3">
        <f>VLOOKUP($A189,'Lookup - 40 Hours'!$1:$1048576,6,FALSE)</f>
        <v>29.63</v>
      </c>
      <c r="J189" s="3">
        <f>VLOOKUP($A189,'Lookup - 40 Hours'!$1:$1048576,7,FALSE)</f>
        <v>31.15</v>
      </c>
      <c r="K189" s="3">
        <f>VLOOKUP($A189,'Lookup - 40 Hours'!$1:$1048576,8,FALSE)</f>
        <v>32.74</v>
      </c>
    </row>
    <row r="190" spans="1:11" x14ac:dyDescent="0.25">
      <c r="A190" s="17" t="s">
        <v>243</v>
      </c>
      <c r="B190" s="24" t="s">
        <v>244</v>
      </c>
      <c r="C190" s="19" t="s">
        <v>245</v>
      </c>
      <c r="D190" s="17" t="s">
        <v>33</v>
      </c>
      <c r="E190" s="17">
        <v>40</v>
      </c>
      <c r="F190" s="3">
        <f>161692.19/2080</f>
        <v>77.73662980769231</v>
      </c>
      <c r="G190" s="25">
        <f t="shared" ref="G190:K192" si="0">SUM(F190*1.025)</f>
        <v>79.680045552884607</v>
      </c>
      <c r="H190" s="25">
        <f t="shared" si="0"/>
        <v>81.672046691706711</v>
      </c>
      <c r="I190" s="25">
        <f t="shared" si="0"/>
        <v>83.713847858999372</v>
      </c>
      <c r="J190" s="25">
        <f t="shared" si="0"/>
        <v>85.806694055474352</v>
      </c>
      <c r="K190" s="25">
        <f t="shared" si="0"/>
        <v>87.951861406861198</v>
      </c>
    </row>
    <row r="191" spans="1:11" x14ac:dyDescent="0.25">
      <c r="A191" s="17" t="s">
        <v>246</v>
      </c>
      <c r="B191" s="24" t="s">
        <v>247</v>
      </c>
      <c r="C191" s="19" t="s">
        <v>248</v>
      </c>
      <c r="D191" s="17" t="s">
        <v>33</v>
      </c>
      <c r="E191" s="17">
        <v>40</v>
      </c>
      <c r="F191" s="3">
        <f>160555.2/2080</f>
        <v>77.190000000000012</v>
      </c>
      <c r="G191" s="25">
        <f t="shared" si="0"/>
        <v>79.11975000000001</v>
      </c>
      <c r="H191" s="25">
        <f t="shared" si="0"/>
        <v>81.097743750000006</v>
      </c>
      <c r="I191" s="25">
        <f t="shared" si="0"/>
        <v>83.12518734375</v>
      </c>
      <c r="J191" s="25">
        <f t="shared" si="0"/>
        <v>85.203317027343743</v>
      </c>
      <c r="K191" s="25">
        <f t="shared" si="0"/>
        <v>87.333399953027325</v>
      </c>
    </row>
    <row r="192" spans="1:11" x14ac:dyDescent="0.25">
      <c r="A192" s="17" t="s">
        <v>249</v>
      </c>
      <c r="B192" s="24" t="s">
        <v>250</v>
      </c>
      <c r="C192" s="19" t="s">
        <v>251</v>
      </c>
      <c r="D192" s="17" t="s">
        <v>33</v>
      </c>
      <c r="E192" s="17">
        <v>40</v>
      </c>
      <c r="F192" s="3">
        <f>114430.43/2080</f>
        <v>55.014629807692302</v>
      </c>
      <c r="G192" s="3">
        <f t="shared" si="0"/>
        <v>56.389995552884606</v>
      </c>
      <c r="H192" s="3">
        <f t="shared" si="0"/>
        <v>57.799745441706719</v>
      </c>
      <c r="I192" s="3">
        <f t="shared" si="0"/>
        <v>59.244739077749379</v>
      </c>
      <c r="J192" s="3">
        <f t="shared" si="0"/>
        <v>60.725857554693107</v>
      </c>
      <c r="K192" s="3">
        <f t="shared" si="0"/>
        <v>62.244003993560426</v>
      </c>
    </row>
    <row r="193" spans="1:11" x14ac:dyDescent="0.25">
      <c r="A193" s="17">
        <v>397</v>
      </c>
      <c r="B193" s="17" t="s">
        <v>252</v>
      </c>
      <c r="C193" s="19" t="s">
        <v>253</v>
      </c>
      <c r="D193" s="17" t="s">
        <v>12</v>
      </c>
      <c r="E193" s="17">
        <v>40</v>
      </c>
      <c r="F193" s="3">
        <f>VLOOKUP($A193,'Lookup - 40 Hours'!$A:L,3,FALSE)</f>
        <v>21.86</v>
      </c>
      <c r="G193" s="3">
        <f>VLOOKUP($A193,'Lookup - 40 Hours'!$A:M,4,FALSE)</f>
        <v>22.98</v>
      </c>
      <c r="H193" s="3">
        <f>VLOOKUP($A193,'Lookup - 40 Hours'!$A:N,5,FALSE)</f>
        <v>24.15</v>
      </c>
      <c r="I193" s="3">
        <f>VLOOKUP($A193,'Lookup - 40 Hours'!$A:O,6,FALSE)</f>
        <v>25.39</v>
      </c>
      <c r="J193" s="3">
        <f>VLOOKUP($A193,'Lookup - 40 Hours'!$A:P,7,FALSE)</f>
        <v>26.68</v>
      </c>
      <c r="K193" s="3">
        <f>VLOOKUP($A193,'Lookup - 40 Hours'!$A:Q,8,FALSE)</f>
        <v>28.05</v>
      </c>
    </row>
    <row r="194" spans="1:11" x14ac:dyDescent="0.25">
      <c r="A194" s="17">
        <v>543</v>
      </c>
      <c r="B194" s="17" t="s">
        <v>254</v>
      </c>
      <c r="C194" s="19" t="s">
        <v>255</v>
      </c>
      <c r="D194" s="17" t="s">
        <v>14</v>
      </c>
      <c r="E194" s="17">
        <v>40</v>
      </c>
      <c r="F194" s="3">
        <f>VLOOKUP($A194,'Lookup - 40 Hours'!$A:L,3,FALSE)</f>
        <v>45.27</v>
      </c>
      <c r="G194" s="3">
        <f>VLOOKUP($A194,'Lookup - 40 Hours'!$A:M,4,FALSE)</f>
        <v>47.59</v>
      </c>
      <c r="H194" s="3">
        <f>VLOOKUP($A194,'Lookup - 40 Hours'!$A:N,5,FALSE)</f>
        <v>50.02</v>
      </c>
      <c r="I194" s="3">
        <f>VLOOKUP($A194,'Lookup - 40 Hours'!$A:O,6,FALSE)</f>
        <v>52.58</v>
      </c>
      <c r="J194" s="3">
        <f>VLOOKUP($A194,'Lookup - 40 Hours'!$A:P,7,FALSE)</f>
        <v>55.27</v>
      </c>
      <c r="K194" s="3">
        <f>VLOOKUP($A194,'Lookup - 40 Hours'!$A:Q,8,FALSE)</f>
        <v>58.1</v>
      </c>
    </row>
    <row r="195" spans="1:11" x14ac:dyDescent="0.25">
      <c r="A195" s="17" t="s">
        <v>256</v>
      </c>
      <c r="B195" s="24" t="s">
        <v>257</v>
      </c>
      <c r="C195" s="19" t="s">
        <v>258</v>
      </c>
      <c r="D195" s="17" t="s">
        <v>33</v>
      </c>
      <c r="E195" s="17">
        <v>40</v>
      </c>
      <c r="F195" s="3">
        <f>214680.69/2080</f>
        <v>103.2118701923077</v>
      </c>
      <c r="G195" s="25">
        <f t="shared" ref="G195:K198" si="1">SUM(F195*1.025)</f>
        <v>105.79216694711538</v>
      </c>
      <c r="H195" s="25">
        <f t="shared" si="1"/>
        <v>108.43697112079325</v>
      </c>
      <c r="I195" s="25">
        <f t="shared" si="1"/>
        <v>111.14789539881306</v>
      </c>
      <c r="J195" s="25">
        <f t="shared" si="1"/>
        <v>113.92659278378338</v>
      </c>
      <c r="K195" s="25">
        <f t="shared" si="1"/>
        <v>116.77475760337795</v>
      </c>
    </row>
    <row r="196" spans="1:11" x14ac:dyDescent="0.25">
      <c r="A196" s="17" t="s">
        <v>259</v>
      </c>
      <c r="B196" s="24" t="s">
        <v>260</v>
      </c>
      <c r="C196" s="19" t="s">
        <v>261</v>
      </c>
      <c r="D196" s="17" t="s">
        <v>33</v>
      </c>
      <c r="E196" s="17">
        <v>40</v>
      </c>
      <c r="F196" s="3">
        <f>173579.76/2080</f>
        <v>83.451807692307696</v>
      </c>
      <c r="G196" s="25">
        <f t="shared" si="1"/>
        <v>85.538102884615384</v>
      </c>
      <c r="H196" s="25">
        <f t="shared" si="1"/>
        <v>87.676555456730767</v>
      </c>
      <c r="I196" s="25">
        <f t="shared" si="1"/>
        <v>89.86846934314903</v>
      </c>
      <c r="J196" s="25">
        <f t="shared" si="1"/>
        <v>92.115181076727751</v>
      </c>
      <c r="K196" s="25">
        <f t="shared" si="1"/>
        <v>94.418060603645941</v>
      </c>
    </row>
    <row r="197" spans="1:11" x14ac:dyDescent="0.25">
      <c r="A197" s="17" t="s">
        <v>262</v>
      </c>
      <c r="B197" s="24" t="s">
        <v>263</v>
      </c>
      <c r="C197" s="19" t="s">
        <v>264</v>
      </c>
      <c r="D197" s="17" t="s">
        <v>33</v>
      </c>
      <c r="E197" s="17">
        <v>40</v>
      </c>
      <c r="F197" s="3">
        <f>136890.75/2080</f>
        <v>65.812860576923072</v>
      </c>
      <c r="G197" s="25">
        <f t="shared" si="1"/>
        <v>67.458182091346146</v>
      </c>
      <c r="H197" s="25">
        <f t="shared" si="1"/>
        <v>69.144636643629795</v>
      </c>
      <c r="I197" s="25">
        <f t="shared" si="1"/>
        <v>70.873252559720527</v>
      </c>
      <c r="J197" s="25">
        <f t="shared" si="1"/>
        <v>72.645083873713531</v>
      </c>
      <c r="K197" s="25">
        <f t="shared" si="1"/>
        <v>74.461210970556365</v>
      </c>
    </row>
    <row r="198" spans="1:11" x14ac:dyDescent="0.25">
      <c r="A198" s="17" t="s">
        <v>265</v>
      </c>
      <c r="B198" s="24" t="s">
        <v>266</v>
      </c>
      <c r="C198" s="19" t="s">
        <v>267</v>
      </c>
      <c r="D198" s="17" t="s">
        <v>33</v>
      </c>
      <c r="E198" s="17">
        <v>40</v>
      </c>
      <c r="F198" s="3">
        <f>174507.17/2080</f>
        <v>83.897677884615391</v>
      </c>
      <c r="G198" s="25">
        <f t="shared" si="1"/>
        <v>85.995119831730761</v>
      </c>
      <c r="H198" s="25">
        <f t="shared" si="1"/>
        <v>88.144997827524023</v>
      </c>
      <c r="I198" s="25">
        <f t="shared" si="1"/>
        <v>90.348622773212114</v>
      </c>
      <c r="J198" s="25">
        <f t="shared" si="1"/>
        <v>92.607338342542405</v>
      </c>
      <c r="K198" s="25">
        <f t="shared" si="1"/>
        <v>94.922521801105958</v>
      </c>
    </row>
    <row r="199" spans="1:11" x14ac:dyDescent="0.25">
      <c r="A199" s="17">
        <v>573</v>
      </c>
      <c r="B199" s="17" t="s">
        <v>268</v>
      </c>
      <c r="C199" s="19" t="s">
        <v>269</v>
      </c>
      <c r="D199" s="17" t="s">
        <v>14</v>
      </c>
      <c r="E199" s="17">
        <v>40</v>
      </c>
      <c r="F199" s="3">
        <f>VLOOKUP($A199,'Lookup - 40 Hours'!$A:L,3,FALSE)</f>
        <v>52.58</v>
      </c>
      <c r="G199" s="3">
        <f>VLOOKUP($A199,'Lookup - 40 Hours'!$A:M,4,FALSE)</f>
        <v>55.27</v>
      </c>
      <c r="H199" s="3">
        <f>VLOOKUP($A199,'Lookup - 40 Hours'!$A:N,5,FALSE)</f>
        <v>58.1</v>
      </c>
      <c r="I199" s="3">
        <f>VLOOKUP($A199,'Lookup - 40 Hours'!$A:O,6,FALSE)</f>
        <v>61.07</v>
      </c>
      <c r="J199" s="3">
        <f>VLOOKUP($A199,'Lookup - 40 Hours'!$A:P,7,FALSE)</f>
        <v>64.19</v>
      </c>
      <c r="K199" s="3">
        <f>VLOOKUP($A199,'Lookup - 40 Hours'!$A:Q,8,FALSE)</f>
        <v>67.47</v>
      </c>
    </row>
    <row r="200" spans="1:11" x14ac:dyDescent="0.25">
      <c r="A200" s="17">
        <v>580</v>
      </c>
      <c r="B200" s="26" t="s">
        <v>1179</v>
      </c>
      <c r="C200" s="19" t="s">
        <v>270</v>
      </c>
      <c r="D200" s="17" t="s">
        <v>14</v>
      </c>
      <c r="E200" s="17">
        <v>40</v>
      </c>
      <c r="F200" s="3">
        <f>VLOOKUP($A200,'Lookup - 40 Hours'!$A:L,3,FALSE)</f>
        <v>54.45</v>
      </c>
      <c r="G200" s="3">
        <f>VLOOKUP($A200,'Lookup - 40 Hours'!$A:M,4,FALSE)</f>
        <v>57.23</v>
      </c>
      <c r="H200" s="3">
        <f>VLOOKUP($A200,'Lookup - 40 Hours'!$A:N,5,FALSE)</f>
        <v>60.16</v>
      </c>
      <c r="I200" s="3">
        <f>VLOOKUP($A200,'Lookup - 40 Hours'!$A:O,6,FALSE)</f>
        <v>63.24</v>
      </c>
      <c r="J200" s="3">
        <f>VLOOKUP($A200,'Lookup - 40 Hours'!$A:P,7,FALSE)</f>
        <v>66.47</v>
      </c>
      <c r="K200" s="3">
        <f>VLOOKUP($A200,'Lookup - 40 Hours'!$A:Q,8,FALSE)</f>
        <v>69.87</v>
      </c>
    </row>
    <row r="201" spans="1:11" x14ac:dyDescent="0.25">
      <c r="A201" s="17" t="s">
        <v>271</v>
      </c>
      <c r="B201" s="24" t="s">
        <v>272</v>
      </c>
      <c r="C201" s="19" t="s">
        <v>273</v>
      </c>
      <c r="D201" s="17" t="s">
        <v>33</v>
      </c>
      <c r="E201" s="17">
        <v>40</v>
      </c>
      <c r="F201" s="3">
        <f>169123.79/2080</f>
        <v>81.309514423076934</v>
      </c>
      <c r="G201" s="25">
        <f>SUM(F201*1.025)</f>
        <v>83.342252283653849</v>
      </c>
      <c r="H201" s="25">
        <f>SUM(G201*1.025)</f>
        <v>85.425808590745191</v>
      </c>
      <c r="I201" s="25">
        <f>SUM(H201*1.025)</f>
        <v>87.561453805513807</v>
      </c>
      <c r="J201" s="25">
        <f>SUM(I201*1.025)</f>
        <v>89.750490150651643</v>
      </c>
      <c r="K201" s="25">
        <f>SUM(J201*1.025)</f>
        <v>91.994252404417921</v>
      </c>
    </row>
    <row r="202" spans="1:11" x14ac:dyDescent="0.25">
      <c r="A202" s="9">
        <v>385</v>
      </c>
      <c r="B202" s="9" t="s">
        <v>274</v>
      </c>
      <c r="C202" s="10" t="s">
        <v>275</v>
      </c>
      <c r="D202" s="9" t="s">
        <v>12</v>
      </c>
      <c r="E202" s="9">
        <v>40</v>
      </c>
      <c r="F202" s="2">
        <f>VLOOKUP($A202,'Lookup - 40 Hours'!$A:L,3,FALSE)</f>
        <v>20.59</v>
      </c>
      <c r="G202" s="2">
        <f>VLOOKUP($A202,'Lookup - 40 Hours'!$A:M,4,FALSE)</f>
        <v>21.64</v>
      </c>
      <c r="H202" s="2">
        <f>VLOOKUP($A202,'Lookup - 40 Hours'!$A:N,5,FALSE)</f>
        <v>22.75</v>
      </c>
      <c r="I202" s="2">
        <f>VLOOKUP($A202,'Lookup - 40 Hours'!$A:O,6,FALSE)</f>
        <v>23.91</v>
      </c>
      <c r="J202" s="2">
        <f>VLOOKUP($A202,'Lookup - 40 Hours'!$A:P,7,FALSE)</f>
        <v>25.13</v>
      </c>
      <c r="K202" s="2">
        <f>VLOOKUP($A202,'Lookup - 40 Hours'!$A:Q,8,FALSE)</f>
        <v>26.42</v>
      </c>
    </row>
    <row r="203" spans="1:11" x14ac:dyDescent="0.25">
      <c r="A203" s="9">
        <v>509</v>
      </c>
      <c r="B203" s="9" t="s">
        <v>276</v>
      </c>
      <c r="C203" s="10" t="s">
        <v>277</v>
      </c>
      <c r="D203" s="9" t="s">
        <v>14</v>
      </c>
      <c r="E203" s="9">
        <v>40</v>
      </c>
      <c r="F203" s="2">
        <f>VLOOKUP($A203,'Lookup - 40 Hours'!$A:L,3,FALSE)</f>
        <v>38.21</v>
      </c>
      <c r="G203" s="2">
        <f>VLOOKUP($A203,'Lookup - 40 Hours'!$A:M,4,FALSE)</f>
        <v>40.17</v>
      </c>
      <c r="H203" s="2">
        <f>VLOOKUP($A203,'Lookup - 40 Hours'!$A:N,5,FALSE)</f>
        <v>42.22</v>
      </c>
      <c r="I203" s="2">
        <f>VLOOKUP($A203,'Lookup - 40 Hours'!$A:O,6,FALSE)</f>
        <v>44.38</v>
      </c>
      <c r="J203" s="2">
        <f>VLOOKUP($A203,'Lookup - 40 Hours'!$A:P,7,FALSE)</f>
        <v>46.65</v>
      </c>
      <c r="K203" s="2">
        <f>VLOOKUP($A203,'Lookup - 40 Hours'!$A:Q,8,FALSE)</f>
        <v>49.04</v>
      </c>
    </row>
    <row r="204" spans="1:11" x14ac:dyDescent="0.25">
      <c r="A204" s="9">
        <v>562</v>
      </c>
      <c r="B204" s="9" t="s">
        <v>278</v>
      </c>
      <c r="C204" s="10" t="s">
        <v>279</v>
      </c>
      <c r="D204" s="9" t="s">
        <v>14</v>
      </c>
      <c r="E204" s="9">
        <v>40</v>
      </c>
      <c r="F204" s="2">
        <f>VLOOKUP($A204,'Lookup - 40 Hours'!$A:L,3,FALSE)</f>
        <v>49.77</v>
      </c>
      <c r="G204" s="2">
        <f>VLOOKUP($A204,'Lookup - 40 Hours'!$A:M,4,FALSE)</f>
        <v>52.32</v>
      </c>
      <c r="H204" s="2">
        <f>VLOOKUP($A204,'Lookup - 40 Hours'!$A:N,5,FALSE)</f>
        <v>55</v>
      </c>
      <c r="I204" s="2">
        <f>VLOOKUP($A204,'Lookup - 40 Hours'!$A:O,6,FALSE)</f>
        <v>57.81</v>
      </c>
      <c r="J204" s="2">
        <f>VLOOKUP($A204,'Lookup - 40 Hours'!$A:P,7,FALSE)</f>
        <v>60.76</v>
      </c>
      <c r="K204" s="2">
        <f>VLOOKUP($A204,'Lookup - 40 Hours'!$A:Q,8,FALSE)</f>
        <v>63.87</v>
      </c>
    </row>
    <row r="205" spans="1:11" x14ac:dyDescent="0.25">
      <c r="A205" s="9">
        <v>464</v>
      </c>
      <c r="B205" s="9" t="s">
        <v>280</v>
      </c>
      <c r="C205" s="10" t="s">
        <v>281</v>
      </c>
      <c r="D205" s="9" t="s">
        <v>12</v>
      </c>
      <c r="E205" s="9">
        <v>40</v>
      </c>
      <c r="F205" s="2">
        <f>VLOOKUP($A205,'Lookup - 40 Hours'!$A:L,3,FALSE)</f>
        <v>30.53</v>
      </c>
      <c r="G205" s="2">
        <f>VLOOKUP($A205,'Lookup - 40 Hours'!$A:M,4,FALSE)</f>
        <v>32.090000000000003</v>
      </c>
      <c r="H205" s="2">
        <f>VLOOKUP($A205,'Lookup - 40 Hours'!$A:N,5,FALSE)</f>
        <v>33.729999999999997</v>
      </c>
      <c r="I205" s="2">
        <f>VLOOKUP($A205,'Lookup - 40 Hours'!$A:O,6,FALSE)</f>
        <v>35.46</v>
      </c>
      <c r="J205" s="2">
        <f>VLOOKUP($A205,'Lookup - 40 Hours'!$A:P,7,FALSE)</f>
        <v>37.270000000000003</v>
      </c>
      <c r="K205" s="2">
        <f>VLOOKUP($A205,'Lookup - 40 Hours'!$A:Q,8,FALSE)</f>
        <v>39.18</v>
      </c>
    </row>
    <row r="206" spans="1:11" s="6" customFormat="1" x14ac:dyDescent="0.25">
      <c r="A206" s="9">
        <v>446</v>
      </c>
      <c r="B206" s="9" t="s">
        <v>282</v>
      </c>
      <c r="C206" s="10" t="s">
        <v>283</v>
      </c>
      <c r="D206" s="9" t="s">
        <v>12</v>
      </c>
      <c r="E206" s="9">
        <v>40</v>
      </c>
      <c r="F206" s="2">
        <f>VLOOKUP($A206,'Lookup - 40 Hours'!$A:L,3,FALSE)</f>
        <v>27.91</v>
      </c>
      <c r="G206" s="2">
        <f>VLOOKUP($A206,'Lookup - 40 Hours'!$A:M,4,FALSE)</f>
        <v>29.34</v>
      </c>
      <c r="H206" s="2">
        <f>VLOOKUP($A206,'Lookup - 40 Hours'!$A:N,5,FALSE)</f>
        <v>30.84</v>
      </c>
      <c r="I206" s="2">
        <f>VLOOKUP($A206,'Lookup - 40 Hours'!$A:O,6,FALSE)</f>
        <v>32.409999999999997</v>
      </c>
      <c r="J206" s="2">
        <f>VLOOKUP($A206,'Lookup - 40 Hours'!$A:P,7,FALSE)</f>
        <v>34.07</v>
      </c>
      <c r="K206" s="2">
        <f>VLOOKUP($A206,'Lookup - 40 Hours'!$A:Q,8,FALSE)</f>
        <v>35.81</v>
      </c>
    </row>
    <row r="207" spans="1:11" s="6" customFormat="1" x14ac:dyDescent="0.25">
      <c r="A207" s="17" t="s">
        <v>284</v>
      </c>
      <c r="B207" s="24" t="s">
        <v>285</v>
      </c>
      <c r="C207" s="19" t="s">
        <v>1092</v>
      </c>
      <c r="D207" s="17" t="s">
        <v>286</v>
      </c>
      <c r="E207" s="17">
        <v>40</v>
      </c>
      <c r="F207" s="25">
        <v>73.12</v>
      </c>
      <c r="G207" s="25">
        <f t="shared" ref="G207:K208" si="2">SUM(F207*1.025)</f>
        <v>74.947999999999993</v>
      </c>
      <c r="H207" s="25">
        <f t="shared" si="2"/>
        <v>76.821699999999993</v>
      </c>
      <c r="I207" s="25">
        <f t="shared" si="2"/>
        <v>78.742242499999989</v>
      </c>
      <c r="J207" s="25">
        <f t="shared" si="2"/>
        <v>80.710798562499988</v>
      </c>
      <c r="K207" s="25">
        <f t="shared" si="2"/>
        <v>82.728568526562483</v>
      </c>
    </row>
    <row r="208" spans="1:11" s="6" customFormat="1" x14ac:dyDescent="0.25">
      <c r="A208" s="17" t="s">
        <v>284</v>
      </c>
      <c r="B208" s="24" t="s">
        <v>285</v>
      </c>
      <c r="C208" s="19" t="s">
        <v>1093</v>
      </c>
      <c r="D208" s="17" t="s">
        <v>286</v>
      </c>
      <c r="E208" s="17">
        <v>40</v>
      </c>
      <c r="F208" s="25">
        <v>73.12</v>
      </c>
      <c r="G208" s="25">
        <f t="shared" si="2"/>
        <v>74.947999999999993</v>
      </c>
      <c r="H208" s="25">
        <f t="shared" si="2"/>
        <v>76.821699999999993</v>
      </c>
      <c r="I208" s="25">
        <f t="shared" si="2"/>
        <v>78.742242499999989</v>
      </c>
      <c r="J208" s="25">
        <f t="shared" si="2"/>
        <v>80.710798562499988</v>
      </c>
      <c r="K208" s="25">
        <f t="shared" si="2"/>
        <v>82.728568526562483</v>
      </c>
    </row>
    <row r="209" spans="1:11" s="6" customFormat="1" x14ac:dyDescent="0.25">
      <c r="A209" s="17" t="s">
        <v>1114</v>
      </c>
      <c r="B209" s="24" t="s">
        <v>285</v>
      </c>
      <c r="C209" s="19" t="s">
        <v>1094</v>
      </c>
      <c r="D209" s="17" t="s">
        <v>286</v>
      </c>
      <c r="E209" s="17">
        <v>40</v>
      </c>
      <c r="F209" s="25"/>
      <c r="G209" s="25"/>
      <c r="H209" s="25"/>
      <c r="I209" s="25"/>
      <c r="J209" s="25"/>
      <c r="K209" s="25"/>
    </row>
    <row r="210" spans="1:11" s="6" customFormat="1" x14ac:dyDescent="0.25">
      <c r="A210" s="17" t="s">
        <v>284</v>
      </c>
      <c r="B210" s="24" t="s">
        <v>285</v>
      </c>
      <c r="C210" s="19" t="s">
        <v>1096</v>
      </c>
      <c r="D210" s="17" t="s">
        <v>286</v>
      </c>
      <c r="E210" s="17">
        <v>40</v>
      </c>
      <c r="F210" s="25">
        <v>73.12</v>
      </c>
      <c r="G210" s="25">
        <f t="shared" ref="G210:K213" si="3">SUM(F210*1.025)</f>
        <v>74.947999999999993</v>
      </c>
      <c r="H210" s="25">
        <f t="shared" si="3"/>
        <v>76.821699999999993</v>
      </c>
      <c r="I210" s="25">
        <f t="shared" si="3"/>
        <v>78.742242499999989</v>
      </c>
      <c r="J210" s="25">
        <f t="shared" si="3"/>
        <v>80.710798562499988</v>
      </c>
      <c r="K210" s="25">
        <f t="shared" si="3"/>
        <v>82.728568526562483</v>
      </c>
    </row>
    <row r="211" spans="1:11" x14ac:dyDescent="0.25">
      <c r="A211" s="17" t="s">
        <v>287</v>
      </c>
      <c r="B211" s="24" t="s">
        <v>285</v>
      </c>
      <c r="C211" s="19" t="s">
        <v>1095</v>
      </c>
      <c r="D211" s="17" t="s">
        <v>286</v>
      </c>
      <c r="E211" s="17">
        <v>40</v>
      </c>
      <c r="F211" s="25">
        <v>101.92</v>
      </c>
      <c r="G211" s="25">
        <f t="shared" si="3"/>
        <v>104.46799999999999</v>
      </c>
      <c r="H211" s="25">
        <f t="shared" si="3"/>
        <v>107.07969999999997</v>
      </c>
      <c r="I211" s="25">
        <f t="shared" si="3"/>
        <v>109.75669249999996</v>
      </c>
      <c r="J211" s="25">
        <f t="shared" si="3"/>
        <v>112.50060981249995</v>
      </c>
      <c r="K211" s="25">
        <f t="shared" si="3"/>
        <v>115.31312505781243</v>
      </c>
    </row>
    <row r="212" spans="1:11" x14ac:dyDescent="0.25">
      <c r="A212" s="17" t="s">
        <v>288</v>
      </c>
      <c r="B212" s="24" t="s">
        <v>285</v>
      </c>
      <c r="C212" s="19" t="s">
        <v>1097</v>
      </c>
      <c r="D212" s="17" t="s">
        <v>286</v>
      </c>
      <c r="E212" s="17">
        <v>40</v>
      </c>
      <c r="F212" s="25">
        <v>105.77</v>
      </c>
      <c r="G212" s="25">
        <f t="shared" si="3"/>
        <v>108.41424999999998</v>
      </c>
      <c r="H212" s="25">
        <f t="shared" si="3"/>
        <v>111.12460624999997</v>
      </c>
      <c r="I212" s="25">
        <f t="shared" si="3"/>
        <v>113.90272140624997</v>
      </c>
      <c r="J212" s="25">
        <f t="shared" si="3"/>
        <v>116.75028944140621</v>
      </c>
      <c r="K212" s="25">
        <f t="shared" si="3"/>
        <v>119.66904667744136</v>
      </c>
    </row>
    <row r="213" spans="1:11" x14ac:dyDescent="0.25">
      <c r="A213" s="17" t="s">
        <v>289</v>
      </c>
      <c r="B213" s="24" t="s">
        <v>285</v>
      </c>
      <c r="C213" s="19" t="s">
        <v>1098</v>
      </c>
      <c r="D213" s="17" t="s">
        <v>286</v>
      </c>
      <c r="E213" s="17">
        <v>40</v>
      </c>
      <c r="F213" s="25">
        <v>76.739999999999995</v>
      </c>
      <c r="G213" s="25">
        <f t="shared" si="3"/>
        <v>78.658499999999989</v>
      </c>
      <c r="H213" s="25">
        <f t="shared" si="3"/>
        <v>80.624962499999981</v>
      </c>
      <c r="I213" s="25">
        <f t="shared" si="3"/>
        <v>82.640586562499976</v>
      </c>
      <c r="J213" s="25">
        <f t="shared" si="3"/>
        <v>84.706601226562469</v>
      </c>
      <c r="K213" s="25">
        <f t="shared" si="3"/>
        <v>86.824266257226526</v>
      </c>
    </row>
    <row r="214" spans="1:11" x14ac:dyDescent="0.25">
      <c r="A214" s="17">
        <v>348</v>
      </c>
      <c r="B214" s="17" t="s">
        <v>851</v>
      </c>
      <c r="C214" s="19" t="s">
        <v>290</v>
      </c>
      <c r="D214" s="17" t="s">
        <v>12</v>
      </c>
      <c r="E214" s="17">
        <v>40</v>
      </c>
      <c r="F214" s="3">
        <f>VLOOKUP($A214,'Lookup - 40 Hours'!$A:L,3,FALSE)</f>
        <v>17.12</v>
      </c>
      <c r="G214" s="3">
        <f>VLOOKUP($A214,'Lookup - 40 Hours'!$A:M,4,FALSE)</f>
        <v>17.989999999999998</v>
      </c>
      <c r="H214" s="3">
        <f>VLOOKUP($A214,'Lookup - 40 Hours'!$A:N,5,FALSE)</f>
        <v>18.91</v>
      </c>
      <c r="I214" s="3">
        <f>VLOOKUP($A214,'Lookup - 40 Hours'!$A:O,6,FALSE)</f>
        <v>19.88</v>
      </c>
      <c r="J214" s="3">
        <f>VLOOKUP($A214,'Lookup - 40 Hours'!$A:P,7,FALSE)</f>
        <v>20.9</v>
      </c>
      <c r="K214" s="3">
        <f>VLOOKUP($A214,'Lookup - 40 Hours'!$A:Q,8,FALSE)</f>
        <v>21.97</v>
      </c>
    </row>
    <row r="215" spans="1:11" x14ac:dyDescent="0.25">
      <c r="A215" s="17">
        <v>376</v>
      </c>
      <c r="B215" s="17" t="s">
        <v>852</v>
      </c>
      <c r="C215" s="19" t="s">
        <v>291</v>
      </c>
      <c r="D215" s="17" t="s">
        <v>12</v>
      </c>
      <c r="E215" s="17">
        <v>40</v>
      </c>
      <c r="F215" s="3">
        <f>VLOOKUP($A215,'Lookup - 40 Hours'!$A:L,3,FALSE)</f>
        <v>19.68</v>
      </c>
      <c r="G215" s="3">
        <f>VLOOKUP($A215,'Lookup - 40 Hours'!$A:M,4,FALSE)</f>
        <v>20.69</v>
      </c>
      <c r="H215" s="3">
        <f>VLOOKUP($A215,'Lookup - 40 Hours'!$A:N,5,FALSE)</f>
        <v>21.75</v>
      </c>
      <c r="I215" s="3">
        <f>VLOOKUP($A215,'Lookup - 40 Hours'!$A:O,6,FALSE)</f>
        <v>22.86</v>
      </c>
      <c r="J215" s="3">
        <f>VLOOKUP($A215,'Lookup - 40 Hours'!$A:P,7,FALSE)</f>
        <v>24.03</v>
      </c>
      <c r="K215" s="3">
        <f>VLOOKUP($A215,'Lookup - 40 Hours'!$A:Q,8,FALSE)</f>
        <v>25.26</v>
      </c>
    </row>
    <row r="216" spans="1:11" x14ac:dyDescent="0.25">
      <c r="A216" s="17">
        <v>346</v>
      </c>
      <c r="B216" s="17" t="s">
        <v>292</v>
      </c>
      <c r="C216" s="19" t="s">
        <v>293</v>
      </c>
      <c r="D216" s="17" t="s">
        <v>12</v>
      </c>
      <c r="E216" s="17">
        <v>40</v>
      </c>
      <c r="F216" s="3">
        <f>VLOOKUP($A216,'Lookup - 40 Hours'!$A:L,3,FALSE)</f>
        <v>16.95</v>
      </c>
      <c r="G216" s="3">
        <f>VLOOKUP($A216,'Lookup - 40 Hours'!$A:M,4,FALSE)</f>
        <v>17.82</v>
      </c>
      <c r="H216" s="3">
        <f>VLOOKUP($A216,'Lookup - 40 Hours'!$A:N,5,FALSE)</f>
        <v>18.73</v>
      </c>
      <c r="I216" s="3">
        <f>VLOOKUP($A216,'Lookup - 40 Hours'!$A:O,6,FALSE)</f>
        <v>19.68</v>
      </c>
      <c r="J216" s="3">
        <f>VLOOKUP($A216,'Lookup - 40 Hours'!$A:P,7,FALSE)</f>
        <v>20.69</v>
      </c>
      <c r="K216" s="3">
        <f>VLOOKUP($A216,'Lookup - 40 Hours'!$A:Q,8,FALSE)</f>
        <v>21.75</v>
      </c>
    </row>
    <row r="217" spans="1:11" x14ac:dyDescent="0.25">
      <c r="A217" s="17">
        <v>346</v>
      </c>
      <c r="B217" s="17" t="s">
        <v>294</v>
      </c>
      <c r="C217" s="19" t="s">
        <v>295</v>
      </c>
      <c r="D217" s="17" t="s">
        <v>12</v>
      </c>
      <c r="E217" s="17">
        <v>40</v>
      </c>
      <c r="F217" s="3">
        <f>VLOOKUP($A217,'Lookup - 40 Hours'!$A:L,3,FALSE)</f>
        <v>16.95</v>
      </c>
      <c r="G217" s="3">
        <f>VLOOKUP($A217,'Lookup - 40 Hours'!$A:M,4,FALSE)</f>
        <v>17.82</v>
      </c>
      <c r="H217" s="3">
        <f>VLOOKUP($A217,'Lookup - 40 Hours'!$A:N,5,FALSE)</f>
        <v>18.73</v>
      </c>
      <c r="I217" s="3">
        <f>VLOOKUP($A217,'Lookup - 40 Hours'!$A:O,6,FALSE)</f>
        <v>19.68</v>
      </c>
      <c r="J217" s="3">
        <f>VLOOKUP($A217,'Lookup - 40 Hours'!$A:P,7,FALSE)</f>
        <v>20.69</v>
      </c>
      <c r="K217" s="3">
        <f>VLOOKUP($A217,'Lookup - 40 Hours'!$A:Q,8,FALSE)</f>
        <v>21.75</v>
      </c>
    </row>
    <row r="218" spans="1:11" x14ac:dyDescent="0.25">
      <c r="A218" s="9">
        <v>488</v>
      </c>
      <c r="B218" s="9" t="s">
        <v>296</v>
      </c>
      <c r="C218" s="10" t="s">
        <v>297</v>
      </c>
      <c r="D218" s="9" t="s">
        <v>14</v>
      </c>
      <c r="E218" s="9">
        <v>40</v>
      </c>
      <c r="F218" s="2">
        <f>VLOOKUP($A218,'Lookup - 40 Hours'!$A:L,3,FALSE)</f>
        <v>34.409999999999997</v>
      </c>
      <c r="G218" s="2">
        <f>VLOOKUP($A218,'Lookup - 40 Hours'!$A:M,4,FALSE)</f>
        <v>36.17</v>
      </c>
      <c r="H218" s="2">
        <f>VLOOKUP($A218,'Lookup - 40 Hours'!$A:N,5,FALSE)</f>
        <v>38.020000000000003</v>
      </c>
      <c r="I218" s="2">
        <f>VLOOKUP($A218,'Lookup - 40 Hours'!$A:O,6,FALSE)</f>
        <v>39.97</v>
      </c>
      <c r="J218" s="2">
        <f>VLOOKUP($A218,'Lookup - 40 Hours'!$A:P,7,FALSE)</f>
        <v>42.01</v>
      </c>
      <c r="K218" s="2">
        <f>VLOOKUP($A218,'Lookup - 40 Hours'!$A:Q,8,FALSE)</f>
        <v>44.16</v>
      </c>
    </row>
    <row r="219" spans="1:11" x14ac:dyDescent="0.25">
      <c r="A219" s="17">
        <v>384</v>
      </c>
      <c r="B219" s="17" t="s">
        <v>853</v>
      </c>
      <c r="C219" s="19" t="s">
        <v>298</v>
      </c>
      <c r="D219" s="17" t="s">
        <v>12</v>
      </c>
      <c r="E219" s="17">
        <v>40</v>
      </c>
      <c r="F219" s="3">
        <f>VLOOKUP($A219,'Lookup - 40 Hours'!$A:L,3,FALSE)</f>
        <v>20.49</v>
      </c>
      <c r="G219" s="3">
        <f>VLOOKUP($A219,'Lookup - 40 Hours'!$A:M,4,FALSE)</f>
        <v>21.53</v>
      </c>
      <c r="H219" s="3">
        <f>VLOOKUP($A219,'Lookup - 40 Hours'!$A:N,5,FALSE)</f>
        <v>22.63</v>
      </c>
      <c r="I219" s="3">
        <f>VLOOKUP($A219,'Lookup - 40 Hours'!$A:O,6,FALSE)</f>
        <v>23.79</v>
      </c>
      <c r="J219" s="3">
        <f>VLOOKUP($A219,'Lookup - 40 Hours'!$A:P,7,FALSE)</f>
        <v>25.01</v>
      </c>
      <c r="K219" s="3">
        <f>VLOOKUP($A219,'Lookup - 40 Hours'!$A:Q,8,FALSE)</f>
        <v>26.29</v>
      </c>
    </row>
    <row r="220" spans="1:11" x14ac:dyDescent="0.25">
      <c r="A220" s="17">
        <v>404</v>
      </c>
      <c r="B220" s="17" t="s">
        <v>854</v>
      </c>
      <c r="C220" s="19" t="s">
        <v>299</v>
      </c>
      <c r="D220" s="17" t="s">
        <v>12</v>
      </c>
      <c r="E220" s="17">
        <v>40</v>
      </c>
      <c r="F220" s="3">
        <f>VLOOKUP($A220,'Lookup - 40 Hours'!$A:L,3,FALSE)</f>
        <v>22.63</v>
      </c>
      <c r="G220" s="3">
        <f>VLOOKUP($A220,'Lookup - 40 Hours'!$A:M,4,FALSE)</f>
        <v>23.79</v>
      </c>
      <c r="H220" s="3">
        <f>VLOOKUP($A220,'Lookup - 40 Hours'!$A:N,5,FALSE)</f>
        <v>25.01</v>
      </c>
      <c r="I220" s="3">
        <f>VLOOKUP($A220,'Lookup - 40 Hours'!$A:O,6,FALSE)</f>
        <v>26.29</v>
      </c>
      <c r="J220" s="3">
        <f>VLOOKUP($A220,'Lookup - 40 Hours'!$A:P,7,FALSE)</f>
        <v>27.63</v>
      </c>
      <c r="K220" s="3">
        <f>VLOOKUP($A220,'Lookup - 40 Hours'!$A:Q,8,FALSE)</f>
        <v>29.05</v>
      </c>
    </row>
    <row r="221" spans="1:11" x14ac:dyDescent="0.25">
      <c r="A221" s="17">
        <v>424</v>
      </c>
      <c r="B221" s="17" t="s">
        <v>855</v>
      </c>
      <c r="C221" s="19" t="s">
        <v>300</v>
      </c>
      <c r="D221" s="17" t="s">
        <v>12</v>
      </c>
      <c r="E221" s="17">
        <v>40</v>
      </c>
      <c r="F221" s="3">
        <f>VLOOKUP($A221,'Lookup - 40 Hours'!$A:L,3,FALSE)</f>
        <v>25.01</v>
      </c>
      <c r="G221" s="3">
        <f>VLOOKUP($A221,'Lookup - 40 Hours'!$A:M,4,FALSE)</f>
        <v>26.29</v>
      </c>
      <c r="H221" s="3">
        <f>VLOOKUP($A221,'Lookup - 40 Hours'!$A:N,5,FALSE)</f>
        <v>27.63</v>
      </c>
      <c r="I221" s="3">
        <f>VLOOKUP($A221,'Lookup - 40 Hours'!$A:O,6,FALSE)</f>
        <v>29.05</v>
      </c>
      <c r="J221" s="3">
        <f>VLOOKUP($A221,'Lookup - 40 Hours'!$A:P,7,FALSE)</f>
        <v>30.53</v>
      </c>
      <c r="K221" s="3">
        <f>VLOOKUP($A221,'Lookup - 40 Hours'!$A:Q,8,FALSE)</f>
        <v>32.090000000000003</v>
      </c>
    </row>
    <row r="222" spans="1:11" x14ac:dyDescent="0.25">
      <c r="A222" s="17">
        <v>364</v>
      </c>
      <c r="B222" s="17">
        <v>1731</v>
      </c>
      <c r="C222" s="19" t="s">
        <v>301</v>
      </c>
      <c r="D222" s="17" t="s">
        <v>12</v>
      </c>
      <c r="E222" s="17">
        <v>40</v>
      </c>
      <c r="F222" s="3">
        <f>VLOOKUP($A222,'Lookup - 40 Hours'!$A:L,3,FALSE)</f>
        <v>18.54</v>
      </c>
      <c r="G222" s="3">
        <f>VLOOKUP($A222,'Lookup - 40 Hours'!$A:M,4,FALSE)</f>
        <v>19.489999999999998</v>
      </c>
      <c r="H222" s="3">
        <f>VLOOKUP($A222,'Lookup - 40 Hours'!$A:N,5,FALSE)</f>
        <v>20.49</v>
      </c>
      <c r="I222" s="3">
        <f>VLOOKUP($A222,'Lookup - 40 Hours'!$A:O,6,FALSE)</f>
        <v>21.53</v>
      </c>
      <c r="J222" s="3">
        <f>VLOOKUP($A222,'Lookup - 40 Hours'!$A:P,7,FALSE)</f>
        <v>22.63</v>
      </c>
      <c r="K222" s="3">
        <f>VLOOKUP($A222,'Lookup - 40 Hours'!$A:Q,8,FALSE)</f>
        <v>23.79</v>
      </c>
    </row>
    <row r="223" spans="1:11" x14ac:dyDescent="0.25">
      <c r="A223" s="17">
        <v>454</v>
      </c>
      <c r="B223" s="17">
        <v>1729</v>
      </c>
      <c r="C223" s="19" t="s">
        <v>856</v>
      </c>
      <c r="D223" s="17" t="s">
        <v>12</v>
      </c>
      <c r="E223" s="17">
        <v>40</v>
      </c>
      <c r="F223" s="3">
        <f>VLOOKUP($A223,'Lookup - 40 Hours'!$A:L,3,FALSE)</f>
        <v>29.05</v>
      </c>
      <c r="G223" s="3">
        <f>VLOOKUP($A223,'Lookup - 40 Hours'!$A:M,4,FALSE)</f>
        <v>30.53</v>
      </c>
      <c r="H223" s="3">
        <f>VLOOKUP($A223,'Lookup - 40 Hours'!$A:N,5,FALSE)</f>
        <v>32.090000000000003</v>
      </c>
      <c r="I223" s="3">
        <f>VLOOKUP($A223,'Lookup - 40 Hours'!$A:O,6,FALSE)</f>
        <v>33.729999999999997</v>
      </c>
      <c r="J223" s="3">
        <f>VLOOKUP($A223,'Lookup - 40 Hours'!$A:P,7,FALSE)</f>
        <v>35.46</v>
      </c>
      <c r="K223" s="3">
        <f>VLOOKUP($A223,'Lookup - 40 Hours'!$A:Q,8,FALSE)</f>
        <v>37.270000000000003</v>
      </c>
    </row>
    <row r="224" spans="1:11" x14ac:dyDescent="0.25">
      <c r="A224" s="9">
        <v>415</v>
      </c>
      <c r="B224" s="9" t="s">
        <v>302</v>
      </c>
      <c r="C224" s="10" t="s">
        <v>303</v>
      </c>
      <c r="D224" s="9" t="s">
        <v>209</v>
      </c>
      <c r="E224" s="9">
        <v>40</v>
      </c>
      <c r="F224" s="2">
        <f>VLOOKUP($A224,'Lookup - 40 Hours'!$A:L,3,FALSE)</f>
        <v>23.91</v>
      </c>
      <c r="G224" s="2">
        <f>VLOOKUP($A224,'Lookup - 40 Hours'!$A:M,4,FALSE)</f>
        <v>25.13</v>
      </c>
      <c r="H224" s="2">
        <f>VLOOKUP($A224,'Lookup - 40 Hours'!$A:N,5,FALSE)</f>
        <v>26.42</v>
      </c>
      <c r="I224" s="2">
        <f>VLOOKUP($A224,'Lookup - 40 Hours'!$A:O,6,FALSE)</f>
        <v>27.77</v>
      </c>
      <c r="J224" s="2">
        <f>VLOOKUP($A224,'Lookup - 40 Hours'!$A:P,7,FALSE)</f>
        <v>29.19</v>
      </c>
      <c r="K224" s="2">
        <f>VLOOKUP($A224,'Lookup - 40 Hours'!$A:Q,8,FALSE)</f>
        <v>30.68</v>
      </c>
    </row>
    <row r="225" spans="1:11" x14ac:dyDescent="0.25">
      <c r="A225" s="9">
        <v>459</v>
      </c>
      <c r="B225" s="9" t="s">
        <v>304</v>
      </c>
      <c r="C225" s="10" t="s">
        <v>305</v>
      </c>
      <c r="D225" s="9" t="s">
        <v>209</v>
      </c>
      <c r="E225" s="9">
        <v>40</v>
      </c>
      <c r="F225" s="2">
        <f>VLOOKUP($A225,'Lookup - 40 Hours'!$A:L,3,FALSE)</f>
        <v>29.78</v>
      </c>
      <c r="G225" s="2">
        <f>VLOOKUP($A225,'Lookup - 40 Hours'!$A:M,4,FALSE)</f>
        <v>31.3</v>
      </c>
      <c r="H225" s="2">
        <f>VLOOKUP($A225,'Lookup - 40 Hours'!$A:N,5,FALSE)</f>
        <v>32.9</v>
      </c>
      <c r="I225" s="2">
        <f>VLOOKUP($A225,'Lookup - 40 Hours'!$A:O,6,FALSE)</f>
        <v>34.590000000000003</v>
      </c>
      <c r="J225" s="2">
        <f>VLOOKUP($A225,'Lookup - 40 Hours'!$A:P,7,FALSE)</f>
        <v>36.35</v>
      </c>
      <c r="K225" s="2">
        <f>VLOOKUP($A225,'Lookup - 40 Hours'!$A:Q,8,FALSE)</f>
        <v>38.21</v>
      </c>
    </row>
    <row r="226" spans="1:11" x14ac:dyDescent="0.25">
      <c r="A226" s="9">
        <v>513</v>
      </c>
      <c r="B226" s="9" t="s">
        <v>306</v>
      </c>
      <c r="C226" s="10" t="s">
        <v>307</v>
      </c>
      <c r="D226" s="9" t="s">
        <v>14</v>
      </c>
      <c r="E226" s="9">
        <v>40</v>
      </c>
      <c r="F226" s="2">
        <f>VLOOKUP($A226,'Lookup - 40 Hours'!$A:L,3,FALSE)</f>
        <v>38.979999999999997</v>
      </c>
      <c r="G226" s="2">
        <f>VLOOKUP($A226,'Lookup - 40 Hours'!$A:M,4,FALSE)</f>
        <v>40.98</v>
      </c>
      <c r="H226" s="2">
        <f>VLOOKUP($A226,'Lookup - 40 Hours'!$A:N,5,FALSE)</f>
        <v>43.07</v>
      </c>
      <c r="I226" s="2">
        <f>VLOOKUP($A226,'Lookup - 40 Hours'!$A:O,6,FALSE)</f>
        <v>45.27</v>
      </c>
      <c r="J226" s="2">
        <f>VLOOKUP($A226,'Lookup - 40 Hours'!$A:P,7,FALSE)</f>
        <v>47.59</v>
      </c>
      <c r="K226" s="2">
        <f>VLOOKUP($A226,'Lookup - 40 Hours'!$A:Q,8,FALSE)</f>
        <v>50.02</v>
      </c>
    </row>
    <row r="227" spans="1:11" x14ac:dyDescent="0.25">
      <c r="A227" s="9">
        <v>459</v>
      </c>
      <c r="B227" s="9" t="s">
        <v>309</v>
      </c>
      <c r="C227" s="10" t="s">
        <v>308</v>
      </c>
      <c r="D227" s="9" t="s">
        <v>12</v>
      </c>
      <c r="E227" s="9">
        <v>40</v>
      </c>
      <c r="F227" s="2">
        <f>VLOOKUP($A227,'Lookup - 40 Hours'!$A:L,3,FALSE)</f>
        <v>29.78</v>
      </c>
      <c r="G227" s="2">
        <f>VLOOKUP($A227,'Lookup - 40 Hours'!$A:M,4,FALSE)</f>
        <v>31.3</v>
      </c>
      <c r="H227" s="2">
        <f>VLOOKUP($A227,'Lookup - 40 Hours'!$A:N,5,FALSE)</f>
        <v>32.9</v>
      </c>
      <c r="I227" s="2">
        <f>VLOOKUP($A227,'Lookup - 40 Hours'!$A:O,6,FALSE)</f>
        <v>34.590000000000003</v>
      </c>
      <c r="J227" s="2">
        <f>VLOOKUP($A227,'Lookup - 40 Hours'!$A:P,7,FALSE)</f>
        <v>36.35</v>
      </c>
      <c r="K227" s="2">
        <f>VLOOKUP($A227,'Lookup - 40 Hours'!$A:Q,8,FALSE)</f>
        <v>38.21</v>
      </c>
    </row>
    <row r="228" spans="1:11" x14ac:dyDescent="0.25">
      <c r="A228" s="9">
        <v>479</v>
      </c>
      <c r="B228" s="9" t="s">
        <v>310</v>
      </c>
      <c r="C228" s="10" t="s">
        <v>1018</v>
      </c>
      <c r="D228" s="9" t="s">
        <v>12</v>
      </c>
      <c r="E228" s="9">
        <v>40</v>
      </c>
      <c r="F228" s="2">
        <f>VLOOKUP($A228,'Lookup - 40 Hours'!$A:L,3,FALSE)</f>
        <v>32.9</v>
      </c>
      <c r="G228" s="2">
        <f>VLOOKUP($A228,'Lookup - 40 Hours'!$A:M,4,FALSE)</f>
        <v>34.590000000000003</v>
      </c>
      <c r="H228" s="2">
        <f>VLOOKUP($A228,'Lookup - 40 Hours'!$A:N,5,FALSE)</f>
        <v>36.35</v>
      </c>
      <c r="I228" s="2">
        <f>VLOOKUP($A228,'Lookup - 40 Hours'!$A:O,6,FALSE)</f>
        <v>38.21</v>
      </c>
      <c r="J228" s="2">
        <f>VLOOKUP($A228,'Lookup - 40 Hours'!$A:P,7,FALSE)</f>
        <v>40.17</v>
      </c>
      <c r="K228" s="2">
        <f>VLOOKUP($A228,'Lookup - 40 Hours'!$A:Q,8,FALSE)</f>
        <v>42.22</v>
      </c>
    </row>
    <row r="229" spans="1:11" x14ac:dyDescent="0.25">
      <c r="A229" s="9">
        <v>409</v>
      </c>
      <c r="B229" s="9" t="s">
        <v>857</v>
      </c>
      <c r="C229" s="10" t="s">
        <v>1159</v>
      </c>
      <c r="D229" s="9" t="s">
        <v>12</v>
      </c>
      <c r="E229" s="9">
        <v>40</v>
      </c>
      <c r="F229" s="2">
        <f>VLOOKUP($A229,'Lookup - 40 Hours'!$A:L,3,FALSE)</f>
        <v>23.21</v>
      </c>
      <c r="G229" s="2">
        <f>VLOOKUP($A229,'Lookup - 40 Hours'!$A:M,4,FALSE)</f>
        <v>24.39</v>
      </c>
      <c r="H229" s="2">
        <f>VLOOKUP($A229,'Lookup - 40 Hours'!$A:N,5,FALSE)</f>
        <v>25.64</v>
      </c>
      <c r="I229" s="2">
        <f>VLOOKUP($A229,'Lookup - 40 Hours'!$A:O,6,FALSE)</f>
        <v>26.95</v>
      </c>
      <c r="J229" s="2">
        <f>VLOOKUP($A229,'Lookup - 40 Hours'!$A:P,7,FALSE)</f>
        <v>28.33</v>
      </c>
      <c r="K229" s="2">
        <f>VLOOKUP($A229,'Lookup - 40 Hours'!$A:Q,8,FALSE)</f>
        <v>29.78</v>
      </c>
    </row>
    <row r="230" spans="1:11" x14ac:dyDescent="0.25">
      <c r="A230" s="9">
        <v>429</v>
      </c>
      <c r="B230" s="9" t="s">
        <v>858</v>
      </c>
      <c r="C230" s="10" t="s">
        <v>1160</v>
      </c>
      <c r="D230" s="9" t="s">
        <v>12</v>
      </c>
      <c r="E230" s="9">
        <v>40</v>
      </c>
      <c r="F230" s="2">
        <f>VLOOKUP($A230,'Lookup - 40 Hours'!$A:L,3,FALSE)</f>
        <v>25.64</v>
      </c>
      <c r="G230" s="2">
        <f>VLOOKUP($A230,'Lookup - 40 Hours'!$A:M,4,FALSE)</f>
        <v>26.95</v>
      </c>
      <c r="H230" s="2">
        <f>VLOOKUP($A230,'Lookup - 40 Hours'!$A:N,5,FALSE)</f>
        <v>28.33</v>
      </c>
      <c r="I230" s="2">
        <f>VLOOKUP($A230,'Lookup - 40 Hours'!$A:O,6,FALSE)</f>
        <v>29.78</v>
      </c>
      <c r="J230" s="2">
        <f>VLOOKUP($A230,'Lookup - 40 Hours'!$A:P,7,FALSE)</f>
        <v>31.3</v>
      </c>
      <c r="K230" s="2">
        <f>VLOOKUP($A230,'Lookup - 40 Hours'!$A:Q,8,FALSE)</f>
        <v>32.9</v>
      </c>
    </row>
    <row r="231" spans="1:11" x14ac:dyDescent="0.25">
      <c r="A231" s="9">
        <v>449</v>
      </c>
      <c r="B231" s="18" t="s">
        <v>1017</v>
      </c>
      <c r="C231" s="10" t="s">
        <v>1016</v>
      </c>
      <c r="D231" s="9" t="s">
        <v>12</v>
      </c>
      <c r="E231" s="9">
        <v>40</v>
      </c>
      <c r="F231" s="2">
        <f>VLOOKUP($A231,'Lookup - 40 Hours'!$A:L,3,FALSE)</f>
        <v>28.33</v>
      </c>
      <c r="G231" s="2">
        <f>VLOOKUP($A231,'Lookup - 40 Hours'!$A:M,4,FALSE)</f>
        <v>29.78</v>
      </c>
      <c r="H231" s="2">
        <f>VLOOKUP($A231,'Lookup - 40 Hours'!$A:N,5,FALSE)</f>
        <v>31.3</v>
      </c>
      <c r="I231" s="2">
        <f>VLOOKUP($A231,'Lookup - 40 Hours'!$A:O,6,FALSE)</f>
        <v>32.9</v>
      </c>
      <c r="J231" s="2">
        <f>VLOOKUP($A231,'Lookup - 40 Hours'!$A:P,7,FALSE)</f>
        <v>34.590000000000003</v>
      </c>
      <c r="K231" s="2">
        <f>VLOOKUP($A231,'Lookup - 40 Hours'!$A:Q,8,FALSE)</f>
        <v>36.35</v>
      </c>
    </row>
    <row r="232" spans="1:11" x14ac:dyDescent="0.25">
      <c r="A232" s="9">
        <v>373</v>
      </c>
      <c r="B232" s="9" t="s">
        <v>311</v>
      </c>
      <c r="C232" s="10" t="s">
        <v>312</v>
      </c>
      <c r="D232" s="9" t="s">
        <v>12</v>
      </c>
      <c r="E232" s="9">
        <v>40</v>
      </c>
      <c r="F232" s="2">
        <f>VLOOKUP($A232,'Lookup - 40 Hours'!$A:L,3,FALSE)</f>
        <v>19.39</v>
      </c>
      <c r="G232" s="2">
        <f>VLOOKUP($A232,'Lookup - 40 Hours'!$A:M,4,FALSE)</f>
        <v>20.38</v>
      </c>
      <c r="H232" s="2">
        <f>VLOOKUP($A232,'Lookup - 40 Hours'!$A:N,5,FALSE)</f>
        <v>21.43</v>
      </c>
      <c r="I232" s="2">
        <f>VLOOKUP($A232,'Lookup - 40 Hours'!$A:O,6,FALSE)</f>
        <v>22.52</v>
      </c>
      <c r="J232" s="2">
        <f>VLOOKUP($A232,'Lookup - 40 Hours'!$A:P,7,FALSE)</f>
        <v>23.67</v>
      </c>
      <c r="K232" s="2">
        <f>VLOOKUP($A232,'Lookup - 40 Hours'!$A:Q,8,FALSE)</f>
        <v>24.88</v>
      </c>
    </row>
    <row r="233" spans="1:11" x14ac:dyDescent="0.25">
      <c r="A233" s="9">
        <v>421</v>
      </c>
      <c r="B233" s="9" t="s">
        <v>859</v>
      </c>
      <c r="C233" s="10" t="s">
        <v>313</v>
      </c>
      <c r="D233" s="9" t="s">
        <v>12</v>
      </c>
      <c r="E233" s="9">
        <v>40</v>
      </c>
      <c r="F233" s="2">
        <f>VLOOKUP($A233,'Lookup - 40 Hours'!$A:L,3,FALSE)</f>
        <v>24.64</v>
      </c>
      <c r="G233" s="2">
        <f>VLOOKUP($A233,'Lookup - 40 Hours'!$A:M,4,FALSE)</f>
        <v>25.9</v>
      </c>
      <c r="H233" s="2">
        <f>VLOOKUP($A233,'Lookup - 40 Hours'!$A:N,5,FALSE)</f>
        <v>27.22</v>
      </c>
      <c r="I233" s="2">
        <f>VLOOKUP($A233,'Lookup - 40 Hours'!$A:O,6,FALSE)</f>
        <v>28.61</v>
      </c>
      <c r="J233" s="2">
        <f>VLOOKUP($A233,'Lookup - 40 Hours'!$A:P,7,FALSE)</f>
        <v>30.08</v>
      </c>
      <c r="K233" s="2">
        <f>VLOOKUP($A233,'Lookup - 40 Hours'!$A:Q,8,FALSE)</f>
        <v>31.62</v>
      </c>
    </row>
    <row r="234" spans="1:11" x14ac:dyDescent="0.25">
      <c r="A234" s="9">
        <v>445</v>
      </c>
      <c r="B234" s="9" t="s">
        <v>860</v>
      </c>
      <c r="C234" s="10" t="s">
        <v>314</v>
      </c>
      <c r="D234" s="9" t="s">
        <v>12</v>
      </c>
      <c r="E234" s="9">
        <v>40</v>
      </c>
      <c r="F234" s="2">
        <f>VLOOKUP($A234,'Lookup - 40 Hours'!$A:L,3,FALSE)</f>
        <v>27.77</v>
      </c>
      <c r="G234" s="2">
        <f>VLOOKUP($A234,'Lookup - 40 Hours'!$A:M,4,FALSE)</f>
        <v>29.19</v>
      </c>
      <c r="H234" s="2">
        <f>VLOOKUP($A234,'Lookup - 40 Hours'!$A:N,5,FALSE)</f>
        <v>30.68</v>
      </c>
      <c r="I234" s="2">
        <f>VLOOKUP($A234,'Lookup - 40 Hours'!$A:O,6,FALSE)</f>
        <v>32.25</v>
      </c>
      <c r="J234" s="2">
        <f>VLOOKUP($A234,'Lookup - 40 Hours'!$A:P,7,FALSE)</f>
        <v>33.9</v>
      </c>
      <c r="K234" s="2">
        <f>VLOOKUP($A234,'Lookup - 40 Hours'!$A:Q,8,FALSE)</f>
        <v>35.64</v>
      </c>
    </row>
    <row r="235" spans="1:11" x14ac:dyDescent="0.25">
      <c r="A235" s="9">
        <v>425</v>
      </c>
      <c r="B235" s="9" t="s">
        <v>315</v>
      </c>
      <c r="C235" s="10" t="s">
        <v>316</v>
      </c>
      <c r="D235" s="9" t="s">
        <v>12</v>
      </c>
      <c r="E235" s="9">
        <v>40</v>
      </c>
      <c r="F235" s="2">
        <f>VLOOKUP($A235,'Lookup - 40 Hours'!$A:L,3,FALSE)</f>
        <v>25.13</v>
      </c>
      <c r="G235" s="2">
        <f>VLOOKUP($A235,'Lookup - 40 Hours'!$A:M,4,FALSE)</f>
        <v>26.42</v>
      </c>
      <c r="H235" s="2">
        <f>VLOOKUP($A235,'Lookup - 40 Hours'!$A:N,5,FALSE)</f>
        <v>27.77</v>
      </c>
      <c r="I235" s="2">
        <f>VLOOKUP($A235,'Lookup - 40 Hours'!$A:O,6,FALSE)</f>
        <v>29.19</v>
      </c>
      <c r="J235" s="2">
        <f>VLOOKUP($A235,'Lookup - 40 Hours'!$A:P,7,FALSE)</f>
        <v>30.68</v>
      </c>
      <c r="K235" s="2">
        <f>VLOOKUP($A235,'Lookup - 40 Hours'!$A:Q,8,FALSE)</f>
        <v>32.25</v>
      </c>
    </row>
    <row r="236" spans="1:11" x14ac:dyDescent="0.25">
      <c r="A236" s="9">
        <v>411</v>
      </c>
      <c r="B236" s="9" t="s">
        <v>861</v>
      </c>
      <c r="C236" s="10" t="s">
        <v>317</v>
      </c>
      <c r="D236" s="9" t="s">
        <v>12</v>
      </c>
      <c r="E236" s="9">
        <v>40</v>
      </c>
      <c r="F236" s="2">
        <f>VLOOKUP($A236,'Lookup - 40 Hours'!$A:L,3,FALSE)</f>
        <v>23.44</v>
      </c>
      <c r="G236" s="2">
        <f>VLOOKUP($A236,'Lookup - 40 Hours'!$A:M,4,FALSE)</f>
        <v>24.64</v>
      </c>
      <c r="H236" s="2">
        <f>VLOOKUP($A236,'Lookup - 40 Hours'!$A:N,5,FALSE)</f>
        <v>25.9</v>
      </c>
      <c r="I236" s="2">
        <f>VLOOKUP($A236,'Lookup - 40 Hours'!$A:O,6,FALSE)</f>
        <v>27.22</v>
      </c>
      <c r="J236" s="2">
        <f>VLOOKUP($A236,'Lookup - 40 Hours'!$A:P,7,FALSE)</f>
        <v>28.61</v>
      </c>
      <c r="K236" s="2">
        <f>VLOOKUP($A236,'Lookup - 40 Hours'!$A:Q,8,FALSE)</f>
        <v>30.08</v>
      </c>
    </row>
    <row r="237" spans="1:11" x14ac:dyDescent="0.25">
      <c r="A237" s="9">
        <v>443</v>
      </c>
      <c r="B237" s="9" t="s">
        <v>862</v>
      </c>
      <c r="C237" s="10" t="s">
        <v>318</v>
      </c>
      <c r="D237" s="9" t="s">
        <v>12</v>
      </c>
      <c r="E237" s="9">
        <v>40</v>
      </c>
      <c r="F237" s="2">
        <f>VLOOKUP($A237,'Lookup - 40 Hours'!$A:L,3,FALSE)</f>
        <v>27.49</v>
      </c>
      <c r="G237" s="2">
        <f>VLOOKUP($A237,'Lookup - 40 Hours'!$A:M,4,FALSE)</f>
        <v>28.9</v>
      </c>
      <c r="H237" s="2">
        <f>VLOOKUP($A237,'Lookup - 40 Hours'!$A:N,5,FALSE)</f>
        <v>30.38</v>
      </c>
      <c r="I237" s="2">
        <f>VLOOKUP($A237,'Lookup - 40 Hours'!$A:O,6,FALSE)</f>
        <v>31.93</v>
      </c>
      <c r="J237" s="2">
        <f>VLOOKUP($A237,'Lookup - 40 Hours'!$A:P,7,FALSE)</f>
        <v>33.57</v>
      </c>
      <c r="K237" s="2">
        <f>VLOOKUP($A237,'Lookup - 40 Hours'!$A:Q,8,FALSE)</f>
        <v>35.28</v>
      </c>
    </row>
    <row r="238" spans="1:11" x14ac:dyDescent="0.25">
      <c r="A238" s="9">
        <v>346</v>
      </c>
      <c r="B238" s="9" t="s">
        <v>863</v>
      </c>
      <c r="C238" s="10" t="s">
        <v>319</v>
      </c>
      <c r="D238" s="9" t="s">
        <v>12</v>
      </c>
      <c r="E238" s="9">
        <v>40</v>
      </c>
      <c r="F238" s="2">
        <f>VLOOKUP($A238,'Lookup - 40 Hours'!$A:L,3,FALSE)</f>
        <v>16.95</v>
      </c>
      <c r="G238" s="2">
        <f>VLOOKUP($A238,'Lookup - 40 Hours'!$A:M,4,FALSE)</f>
        <v>17.82</v>
      </c>
      <c r="H238" s="2">
        <f>VLOOKUP($A238,'Lookup - 40 Hours'!$A:N,5,FALSE)</f>
        <v>18.73</v>
      </c>
      <c r="I238" s="2">
        <f>VLOOKUP($A238,'Lookup - 40 Hours'!$A:O,6,FALSE)</f>
        <v>19.68</v>
      </c>
      <c r="J238" s="2">
        <f>VLOOKUP($A238,'Lookup - 40 Hours'!$A:P,7,FALSE)</f>
        <v>20.69</v>
      </c>
      <c r="K238" s="2">
        <f>VLOOKUP($A238,'Lookup - 40 Hours'!$A:Q,8,FALSE)</f>
        <v>21.75</v>
      </c>
    </row>
    <row r="239" spans="1:11" x14ac:dyDescent="0.25">
      <c r="A239" s="9">
        <v>365</v>
      </c>
      <c r="B239" s="9" t="s">
        <v>864</v>
      </c>
      <c r="C239" s="10" t="s">
        <v>320</v>
      </c>
      <c r="D239" s="9" t="s">
        <v>12</v>
      </c>
      <c r="E239" s="9">
        <v>40</v>
      </c>
      <c r="F239" s="2">
        <f>VLOOKUP($A239,'Lookup - 40 Hours'!$A:L,3,FALSE)</f>
        <v>18.63</v>
      </c>
      <c r="G239" s="2">
        <f>VLOOKUP($A239,'Lookup - 40 Hours'!$A:M,4,FALSE)</f>
        <v>19.59</v>
      </c>
      <c r="H239" s="2">
        <f>VLOOKUP($A239,'Lookup - 40 Hours'!$A:N,5,FALSE)</f>
        <v>20.59</v>
      </c>
      <c r="I239" s="2">
        <f>VLOOKUP($A239,'Lookup - 40 Hours'!$A:O,6,FALSE)</f>
        <v>21.64</v>
      </c>
      <c r="J239" s="2">
        <f>VLOOKUP($A239,'Lookup - 40 Hours'!$A:P,7,FALSE)</f>
        <v>22.75</v>
      </c>
      <c r="K239" s="2">
        <f>VLOOKUP($A239,'Lookup - 40 Hours'!$A:Q,8,FALSE)</f>
        <v>23.91</v>
      </c>
    </row>
    <row r="240" spans="1:11" x14ac:dyDescent="0.25">
      <c r="A240" s="9">
        <v>500</v>
      </c>
      <c r="B240" s="9" t="s">
        <v>321</v>
      </c>
      <c r="C240" s="10" t="s">
        <v>322</v>
      </c>
      <c r="D240" s="9" t="s">
        <v>14</v>
      </c>
      <c r="E240" s="9">
        <v>40</v>
      </c>
      <c r="F240" s="2">
        <f>VLOOKUP($A240,'Lookup - 40 Hours'!$A:L,3,FALSE)</f>
        <v>36.54</v>
      </c>
      <c r="G240" s="2">
        <f>VLOOKUP($A240,'Lookup - 40 Hours'!$A:M,4,FALSE)</f>
        <v>38.4</v>
      </c>
      <c r="H240" s="2">
        <f>VLOOKUP($A240,'Lookup - 40 Hours'!$A:N,5,FALSE)</f>
        <v>40.369999999999997</v>
      </c>
      <c r="I240" s="2">
        <f>VLOOKUP($A240,'Lookup - 40 Hours'!$A:O,6,FALSE)</f>
        <v>42.43</v>
      </c>
      <c r="J240" s="2">
        <f>VLOOKUP($A240,'Lookup - 40 Hours'!$A:P,7,FALSE)</f>
        <v>44.6</v>
      </c>
      <c r="K240" s="2">
        <f>VLOOKUP($A240,'Lookup - 40 Hours'!$A:Q,8,FALSE)</f>
        <v>46.88</v>
      </c>
    </row>
    <row r="241" spans="1:11" x14ac:dyDescent="0.25">
      <c r="A241" s="9">
        <v>479</v>
      </c>
      <c r="B241" s="9" t="s">
        <v>323</v>
      </c>
      <c r="C241" s="10" t="s">
        <v>324</v>
      </c>
      <c r="D241" s="9" t="s">
        <v>12</v>
      </c>
      <c r="E241" s="9">
        <v>40</v>
      </c>
      <c r="F241" s="2">
        <f>VLOOKUP($A241,'Lookup - 40 Hours'!$A:L,3,FALSE)</f>
        <v>32.9</v>
      </c>
      <c r="G241" s="2">
        <f>VLOOKUP($A241,'Lookup - 40 Hours'!$A:M,4,FALSE)</f>
        <v>34.590000000000003</v>
      </c>
      <c r="H241" s="2">
        <f>VLOOKUP($A241,'Lookup - 40 Hours'!$A:N,5,FALSE)</f>
        <v>36.35</v>
      </c>
      <c r="I241" s="2">
        <f>VLOOKUP($A241,'Lookup - 40 Hours'!$A:O,6,FALSE)</f>
        <v>38.21</v>
      </c>
      <c r="J241" s="2">
        <f>VLOOKUP($A241,'Lookup - 40 Hours'!$A:P,7,FALSE)</f>
        <v>40.17</v>
      </c>
      <c r="K241" s="2">
        <f>VLOOKUP($A241,'Lookup - 40 Hours'!$A:Q,8,FALSE)</f>
        <v>42.22</v>
      </c>
    </row>
    <row r="242" spans="1:11" x14ac:dyDescent="0.25">
      <c r="A242" s="9">
        <v>501</v>
      </c>
      <c r="B242" s="9" t="s">
        <v>325</v>
      </c>
      <c r="C242" s="10" t="s">
        <v>326</v>
      </c>
      <c r="D242" s="9" t="s">
        <v>14</v>
      </c>
      <c r="E242" s="9">
        <v>40</v>
      </c>
      <c r="F242" s="2">
        <f>VLOOKUP($A242,'Lookup - 40 Hours'!$A:L,3,FALSE)</f>
        <v>36.72</v>
      </c>
      <c r="G242" s="2">
        <f>VLOOKUP($A242,'Lookup - 40 Hours'!$A:M,4,FALSE)</f>
        <v>38.6</v>
      </c>
      <c r="H242" s="2">
        <f>VLOOKUP($A242,'Lookup - 40 Hours'!$A:N,5,FALSE)</f>
        <v>40.57</v>
      </c>
      <c r="I242" s="2">
        <f>VLOOKUP($A242,'Lookup - 40 Hours'!$A:O,6,FALSE)</f>
        <v>42.64</v>
      </c>
      <c r="J242" s="2">
        <f>VLOOKUP($A242,'Lookup - 40 Hours'!$A:P,7,FALSE)</f>
        <v>44.83</v>
      </c>
      <c r="K242" s="2">
        <f>VLOOKUP($A242,'Lookup - 40 Hours'!$A:Q,8,FALSE)</f>
        <v>47.12</v>
      </c>
    </row>
    <row r="243" spans="1:11" x14ac:dyDescent="0.25">
      <c r="A243" s="9">
        <v>420</v>
      </c>
      <c r="B243" s="9" t="s">
        <v>327</v>
      </c>
      <c r="C243" s="10" t="s">
        <v>328</v>
      </c>
      <c r="D243" s="9" t="s">
        <v>14</v>
      </c>
      <c r="E243" s="9">
        <v>40</v>
      </c>
      <c r="F243" s="2">
        <f>VLOOKUP($A243,'Lookup - 40 Hours'!$A:L,3,FALSE)</f>
        <v>24.51</v>
      </c>
      <c r="G243" s="2">
        <f>VLOOKUP($A243,'Lookup - 40 Hours'!$A:M,4,FALSE)</f>
        <v>25.77</v>
      </c>
      <c r="H243" s="2">
        <f>VLOOKUP($A243,'Lookup - 40 Hours'!$A:N,5,FALSE)</f>
        <v>27.09</v>
      </c>
      <c r="I243" s="2">
        <f>VLOOKUP($A243,'Lookup - 40 Hours'!$A:O,6,FALSE)</f>
        <v>28.47</v>
      </c>
      <c r="J243" s="2">
        <f>VLOOKUP($A243,'Lookup - 40 Hours'!$A:P,7,FALSE)</f>
        <v>29.93</v>
      </c>
      <c r="K243" s="2">
        <f>VLOOKUP($A243,'Lookup - 40 Hours'!$A:Q,8,FALSE)</f>
        <v>31.46</v>
      </c>
    </row>
    <row r="244" spans="1:11" x14ac:dyDescent="0.25">
      <c r="A244" s="9">
        <v>392</v>
      </c>
      <c r="B244" s="9" t="s">
        <v>329</v>
      </c>
      <c r="C244" s="10" t="s">
        <v>330</v>
      </c>
      <c r="D244" s="9" t="s">
        <v>12</v>
      </c>
      <c r="E244" s="9">
        <v>40</v>
      </c>
      <c r="F244" s="2">
        <f>VLOOKUP($A244,'Lookup - 40 Hours'!$A:L,3,FALSE)</f>
        <v>21.32</v>
      </c>
      <c r="G244" s="2">
        <f>VLOOKUP($A244,'Lookup - 40 Hours'!$A:M,4,FALSE)</f>
        <v>22.41</v>
      </c>
      <c r="H244" s="2">
        <f>VLOOKUP($A244,'Lookup - 40 Hours'!$A:N,5,FALSE)</f>
        <v>23.56</v>
      </c>
      <c r="I244" s="2">
        <f>VLOOKUP($A244,'Lookup - 40 Hours'!$A:O,6,FALSE)</f>
        <v>24.76</v>
      </c>
      <c r="J244" s="2">
        <f>VLOOKUP($A244,'Lookup - 40 Hours'!$A:P,7,FALSE)</f>
        <v>26.03</v>
      </c>
      <c r="K244" s="2">
        <f>VLOOKUP($A244,'Lookup - 40 Hours'!$A:Q,8,FALSE)</f>
        <v>27.36</v>
      </c>
    </row>
    <row r="245" spans="1:11" x14ac:dyDescent="0.25">
      <c r="A245" s="9">
        <v>418</v>
      </c>
      <c r="B245" s="9" t="s">
        <v>331</v>
      </c>
      <c r="C245" s="10" t="s">
        <v>867</v>
      </c>
      <c r="D245" s="9" t="s">
        <v>14</v>
      </c>
      <c r="E245" s="9">
        <v>40</v>
      </c>
      <c r="F245" s="2">
        <f>VLOOKUP($A245,'Lookup - 40 Hours'!$A:L,3,FALSE)</f>
        <v>24.27</v>
      </c>
      <c r="G245" s="2">
        <f>VLOOKUP($A245,'Lookup - 40 Hours'!$A:M,4,FALSE)</f>
        <v>25.51</v>
      </c>
      <c r="H245" s="2">
        <f>VLOOKUP($A245,'Lookup - 40 Hours'!$A:N,5,FALSE)</f>
        <v>26.82</v>
      </c>
      <c r="I245" s="2">
        <f>VLOOKUP($A245,'Lookup - 40 Hours'!$A:O,6,FALSE)</f>
        <v>28.19</v>
      </c>
      <c r="J245" s="2">
        <f>VLOOKUP($A245,'Lookup - 40 Hours'!$A:P,7,FALSE)</f>
        <v>29.63</v>
      </c>
      <c r="K245" s="2">
        <f>VLOOKUP($A245,'Lookup - 40 Hours'!$A:Q,8,FALSE)</f>
        <v>31.15</v>
      </c>
    </row>
    <row r="246" spans="1:11" x14ac:dyDescent="0.25">
      <c r="A246" s="9">
        <v>407</v>
      </c>
      <c r="B246" s="9" t="s">
        <v>332</v>
      </c>
      <c r="C246" s="10" t="s">
        <v>333</v>
      </c>
      <c r="D246" s="9" t="s">
        <v>12</v>
      </c>
      <c r="E246" s="9">
        <v>40</v>
      </c>
      <c r="F246" s="2">
        <f>VLOOKUP($A246,'Lookup - 40 Hours'!$A:L,3,FALSE)</f>
        <v>22.98</v>
      </c>
      <c r="G246" s="2">
        <f>VLOOKUP($A246,'Lookup - 40 Hours'!$A:M,4,FALSE)</f>
        <v>24.15</v>
      </c>
      <c r="H246" s="2">
        <f>VLOOKUP($A246,'Lookup - 40 Hours'!$A:N,5,FALSE)</f>
        <v>25.39</v>
      </c>
      <c r="I246" s="2">
        <f>VLOOKUP($A246,'Lookup - 40 Hours'!$A:O,6,FALSE)</f>
        <v>26.68</v>
      </c>
      <c r="J246" s="2">
        <f>VLOOKUP($A246,'Lookup - 40 Hours'!$A:P,7,FALSE)</f>
        <v>28.05</v>
      </c>
      <c r="K246" s="2">
        <f>VLOOKUP($A246,'Lookup - 40 Hours'!$A:Q,8,FALSE)</f>
        <v>29.48</v>
      </c>
    </row>
    <row r="247" spans="1:11" x14ac:dyDescent="0.25">
      <c r="A247" s="9">
        <v>471</v>
      </c>
      <c r="B247" s="9" t="s">
        <v>334</v>
      </c>
      <c r="C247" s="10" t="s">
        <v>335</v>
      </c>
      <c r="D247" s="9" t="s">
        <v>14</v>
      </c>
      <c r="E247" s="9">
        <v>40</v>
      </c>
      <c r="F247" s="2">
        <f>VLOOKUP($A247,'Lookup - 40 Hours'!$A:L,3,FALSE)</f>
        <v>31.62</v>
      </c>
      <c r="G247" s="2">
        <f>VLOOKUP($A247,'Lookup - 40 Hours'!$A:M,4,FALSE)</f>
        <v>33.229999999999997</v>
      </c>
      <c r="H247" s="2">
        <f>VLOOKUP($A247,'Lookup - 40 Hours'!$A:N,5,FALSE)</f>
        <v>34.93</v>
      </c>
      <c r="I247" s="2">
        <f>VLOOKUP($A247,'Lookup - 40 Hours'!$A:O,6,FALSE)</f>
        <v>36.72</v>
      </c>
      <c r="J247" s="2">
        <f>VLOOKUP($A247,'Lookup - 40 Hours'!$A:P,7,FALSE)</f>
        <v>38.6</v>
      </c>
      <c r="K247" s="2">
        <f>VLOOKUP($A247,'Lookup - 40 Hours'!$A:Q,8,FALSE)</f>
        <v>40.57</v>
      </c>
    </row>
    <row r="248" spans="1:11" x14ac:dyDescent="0.25">
      <c r="A248" s="9">
        <v>370</v>
      </c>
      <c r="B248" s="9" t="s">
        <v>868</v>
      </c>
      <c r="C248" s="10" t="s">
        <v>336</v>
      </c>
      <c r="D248" s="9" t="s">
        <v>12</v>
      </c>
      <c r="E248" s="9">
        <v>40</v>
      </c>
      <c r="F248" s="2">
        <f>VLOOKUP($A248,'Lookup - 40 Hours'!$A:L,3,FALSE)</f>
        <v>19.100000000000001</v>
      </c>
      <c r="G248" s="2">
        <f>VLOOKUP($A248,'Lookup - 40 Hours'!$A:M,4,FALSE)</f>
        <v>20.079999999999998</v>
      </c>
      <c r="H248" s="2">
        <f>VLOOKUP($A248,'Lookup - 40 Hours'!$A:N,5,FALSE)</f>
        <v>21.11</v>
      </c>
      <c r="I248" s="2">
        <f>VLOOKUP($A248,'Lookup - 40 Hours'!$A:O,6,FALSE)</f>
        <v>22.19</v>
      </c>
      <c r="J248" s="2">
        <f>VLOOKUP($A248,'Lookup - 40 Hours'!$A:P,7,FALSE)</f>
        <v>23.32</v>
      </c>
      <c r="K248" s="2">
        <f>VLOOKUP($A248,'Lookup - 40 Hours'!$A:Q,8,FALSE)</f>
        <v>24.51</v>
      </c>
    </row>
    <row r="249" spans="1:11" x14ac:dyDescent="0.25">
      <c r="A249" s="9">
        <v>408</v>
      </c>
      <c r="B249" s="9" t="s">
        <v>869</v>
      </c>
      <c r="C249" s="10" t="s">
        <v>337</v>
      </c>
      <c r="D249" s="9" t="s">
        <v>12</v>
      </c>
      <c r="E249" s="9">
        <v>40</v>
      </c>
      <c r="F249" s="2">
        <f>VLOOKUP($A249,'Lookup - 40 Hours'!$A:L,3,FALSE)</f>
        <v>23.09</v>
      </c>
      <c r="G249" s="2">
        <f>VLOOKUP($A249,'Lookup - 40 Hours'!$A:M,4,FALSE)</f>
        <v>24.27</v>
      </c>
      <c r="H249" s="2">
        <f>VLOOKUP($A249,'Lookup - 40 Hours'!$A:N,5,FALSE)</f>
        <v>25.51</v>
      </c>
      <c r="I249" s="2">
        <f>VLOOKUP($A249,'Lookup - 40 Hours'!$A:O,6,FALSE)</f>
        <v>26.82</v>
      </c>
      <c r="J249" s="2">
        <f>VLOOKUP($A249,'Lookup - 40 Hours'!$A:P,7,FALSE)</f>
        <v>28.19</v>
      </c>
      <c r="K249" s="2">
        <f>VLOOKUP($A249,'Lookup - 40 Hours'!$A:Q,8,FALSE)</f>
        <v>29.63</v>
      </c>
    </row>
    <row r="250" spans="1:11" x14ac:dyDescent="0.25">
      <c r="A250" s="9">
        <v>439</v>
      </c>
      <c r="B250" s="9" t="s">
        <v>338</v>
      </c>
      <c r="C250" s="10" t="s">
        <v>339</v>
      </c>
      <c r="D250" s="9" t="s">
        <v>14</v>
      </c>
      <c r="E250" s="9">
        <v>40</v>
      </c>
      <c r="F250" s="2">
        <f>VLOOKUP($A250,'Lookup - 40 Hours'!$A:L,3,FALSE)</f>
        <v>26.95</v>
      </c>
      <c r="G250" s="2">
        <f>VLOOKUP($A250,'Lookup - 40 Hours'!$A:M,4,FALSE)</f>
        <v>28.33</v>
      </c>
      <c r="H250" s="2">
        <f>VLOOKUP($A250,'Lookup - 40 Hours'!$A:N,5,FALSE)</f>
        <v>29.78</v>
      </c>
      <c r="I250" s="2">
        <f>VLOOKUP($A250,'Lookup - 40 Hours'!$A:O,6,FALSE)</f>
        <v>31.3</v>
      </c>
      <c r="J250" s="2">
        <f>VLOOKUP($A250,'Lookup - 40 Hours'!$A:P,7,FALSE)</f>
        <v>32.9</v>
      </c>
      <c r="K250" s="2">
        <f>VLOOKUP($A250,'Lookup - 40 Hours'!$A:Q,8,FALSE)</f>
        <v>34.590000000000003</v>
      </c>
    </row>
    <row r="251" spans="1:11" x14ac:dyDescent="0.25">
      <c r="A251" s="9">
        <v>579</v>
      </c>
      <c r="B251" s="9" t="s">
        <v>340</v>
      </c>
      <c r="C251" s="10" t="s">
        <v>341</v>
      </c>
      <c r="D251" s="9" t="s">
        <v>12</v>
      </c>
      <c r="E251" s="9">
        <v>40</v>
      </c>
      <c r="F251" s="2">
        <f>VLOOKUP($A251,'Lookup - 40 Hours'!$A:L,3,FALSE)</f>
        <v>54.18</v>
      </c>
      <c r="G251" s="2">
        <f>VLOOKUP($A251,'Lookup - 40 Hours'!$A:M,4,FALSE)</f>
        <v>56.95</v>
      </c>
      <c r="H251" s="2">
        <f>VLOOKUP($A251,'Lookup - 40 Hours'!$A:N,5,FALSE)</f>
        <v>59.86</v>
      </c>
      <c r="I251" s="2">
        <f>VLOOKUP($A251,'Lookup - 40 Hours'!$A:O,6,FALSE)</f>
        <v>62.92</v>
      </c>
      <c r="J251" s="2">
        <f>VLOOKUP($A251,'Lookup - 40 Hours'!$A:P,7,FALSE)</f>
        <v>66.14</v>
      </c>
      <c r="K251" s="2">
        <f>VLOOKUP($A251,'Lookup - 40 Hours'!$A:Q,8,FALSE)</f>
        <v>69.52</v>
      </c>
    </row>
    <row r="252" spans="1:11" x14ac:dyDescent="0.25">
      <c r="A252" s="17">
        <v>346</v>
      </c>
      <c r="B252" s="17" t="s">
        <v>870</v>
      </c>
      <c r="C252" s="19" t="s">
        <v>996</v>
      </c>
      <c r="D252" s="17" t="s">
        <v>12</v>
      </c>
      <c r="E252" s="17">
        <v>40</v>
      </c>
      <c r="F252" s="3">
        <f>VLOOKUP($A252,'Lookup - 40 Hours'!$A:L,3,FALSE)</f>
        <v>16.95</v>
      </c>
      <c r="G252" s="3">
        <f>VLOOKUP($A252,'Lookup - 40 Hours'!$A:M,4,FALSE)</f>
        <v>17.82</v>
      </c>
      <c r="H252" s="3">
        <f>VLOOKUP($A252,'Lookup - 40 Hours'!$A:N,5,FALSE)</f>
        <v>18.73</v>
      </c>
      <c r="I252" s="3">
        <f>VLOOKUP($A252,'Lookup - 40 Hours'!$A:O,6,FALSE)</f>
        <v>19.68</v>
      </c>
      <c r="J252" s="3">
        <f>VLOOKUP($A252,'Lookup - 40 Hours'!$A:P,7,FALSE)</f>
        <v>20.69</v>
      </c>
      <c r="K252" s="3">
        <f>VLOOKUP($A252,'Lookup - 40 Hours'!$A:Q,8,FALSE)</f>
        <v>21.75</v>
      </c>
    </row>
    <row r="253" spans="1:11" x14ac:dyDescent="0.25">
      <c r="A253" s="17">
        <v>366</v>
      </c>
      <c r="B253" s="17" t="s">
        <v>871</v>
      </c>
      <c r="C253" s="19" t="s">
        <v>997</v>
      </c>
      <c r="D253" s="17" t="s">
        <v>12</v>
      </c>
      <c r="E253" s="17">
        <v>40</v>
      </c>
      <c r="F253" s="3">
        <f>VLOOKUP($A253,'Lookup - 40 Hours'!$A:L,3,FALSE)</f>
        <v>18.73</v>
      </c>
      <c r="G253" s="3">
        <f>VLOOKUP($A253,'Lookup - 40 Hours'!$A:M,4,FALSE)</f>
        <v>19.68</v>
      </c>
      <c r="H253" s="3">
        <f>VLOOKUP($A253,'Lookup - 40 Hours'!$A:N,5,FALSE)</f>
        <v>20.69</v>
      </c>
      <c r="I253" s="3">
        <f>VLOOKUP($A253,'Lookup - 40 Hours'!$A:O,6,FALSE)</f>
        <v>21.75</v>
      </c>
      <c r="J253" s="3">
        <f>VLOOKUP($A253,'Lookup - 40 Hours'!$A:P,7,FALSE)</f>
        <v>22.86</v>
      </c>
      <c r="K253" s="3">
        <f>VLOOKUP($A253,'Lookup - 40 Hours'!$A:Q,8,FALSE)</f>
        <v>24.03</v>
      </c>
    </row>
    <row r="254" spans="1:11" x14ac:dyDescent="0.25">
      <c r="A254" s="9">
        <v>451</v>
      </c>
      <c r="B254" s="9" t="s">
        <v>342</v>
      </c>
      <c r="C254" s="10" t="s">
        <v>343</v>
      </c>
      <c r="D254" s="9" t="s">
        <v>12</v>
      </c>
      <c r="E254" s="9">
        <v>40</v>
      </c>
      <c r="F254" s="2">
        <f>VLOOKUP($A254,'Lookup - 40 Hours'!$A:L,3,FALSE)</f>
        <v>28.61</v>
      </c>
      <c r="G254" s="2">
        <f>VLOOKUP($A254,'Lookup - 40 Hours'!$A:M,4,FALSE)</f>
        <v>30.08</v>
      </c>
      <c r="H254" s="2">
        <f>VLOOKUP($A254,'Lookup - 40 Hours'!$A:N,5,FALSE)</f>
        <v>31.62</v>
      </c>
      <c r="I254" s="2">
        <f>VLOOKUP($A254,'Lookup - 40 Hours'!$A:O,6,FALSE)</f>
        <v>33.229999999999997</v>
      </c>
      <c r="J254" s="2">
        <f>VLOOKUP($A254,'Lookup - 40 Hours'!$A:P,7,FALSE)</f>
        <v>34.93</v>
      </c>
      <c r="K254" s="2">
        <f>VLOOKUP($A254,'Lookup - 40 Hours'!$A:Q,8,FALSE)</f>
        <v>36.72</v>
      </c>
    </row>
    <row r="255" spans="1:11" x14ac:dyDescent="0.25">
      <c r="A255" s="9">
        <v>463</v>
      </c>
      <c r="B255" s="9" t="s">
        <v>344</v>
      </c>
      <c r="C255" s="10" t="s">
        <v>872</v>
      </c>
      <c r="D255" s="9" t="s">
        <v>14</v>
      </c>
      <c r="E255" s="9">
        <v>40</v>
      </c>
      <c r="F255" s="2">
        <f>VLOOKUP($A255,'Lookup - 40 Hours'!$A:L,3,FALSE)</f>
        <v>30.38</v>
      </c>
      <c r="G255" s="2">
        <f>VLOOKUP($A255,'Lookup - 40 Hours'!$A:M,4,FALSE)</f>
        <v>31.93</v>
      </c>
      <c r="H255" s="2">
        <f>VLOOKUP($A255,'Lookup - 40 Hours'!$A:N,5,FALSE)</f>
        <v>33.57</v>
      </c>
      <c r="I255" s="2">
        <f>VLOOKUP($A255,'Lookup - 40 Hours'!$A:O,6,FALSE)</f>
        <v>35.28</v>
      </c>
      <c r="J255" s="2">
        <f>VLOOKUP($A255,'Lookup - 40 Hours'!$A:P,7,FALSE)</f>
        <v>37.090000000000003</v>
      </c>
      <c r="K255" s="2">
        <f>VLOOKUP($A255,'Lookup - 40 Hours'!$A:Q,8,FALSE)</f>
        <v>38.979999999999997</v>
      </c>
    </row>
    <row r="256" spans="1:11" x14ac:dyDescent="0.25">
      <c r="A256" s="9">
        <v>416</v>
      </c>
      <c r="B256" s="9">
        <v>1149</v>
      </c>
      <c r="C256" s="10" t="s">
        <v>345</v>
      </c>
      <c r="D256" s="9" t="s">
        <v>12</v>
      </c>
      <c r="E256" s="9">
        <v>40</v>
      </c>
      <c r="F256" s="2">
        <f>VLOOKUP($A256,'Lookup - 40 Hours'!$A:L,3,FALSE)</f>
        <v>24.03</v>
      </c>
      <c r="G256" s="2">
        <f>VLOOKUP($A256,'Lookup - 40 Hours'!$A:M,4,FALSE)</f>
        <v>25.26</v>
      </c>
      <c r="H256" s="2">
        <f>VLOOKUP($A256,'Lookup - 40 Hours'!$A:N,5,FALSE)</f>
        <v>26.55</v>
      </c>
      <c r="I256" s="2">
        <f>VLOOKUP($A256,'Lookup - 40 Hours'!$A:O,6,FALSE)</f>
        <v>27.91</v>
      </c>
      <c r="J256" s="2">
        <f>VLOOKUP($A256,'Lookup - 40 Hours'!$A:P,7,FALSE)</f>
        <v>29.34</v>
      </c>
      <c r="K256" s="2">
        <f>VLOOKUP($A256,'Lookup - 40 Hours'!$A:Q,8,FALSE)</f>
        <v>30.84</v>
      </c>
    </row>
    <row r="257" spans="1:11" x14ac:dyDescent="0.25">
      <c r="A257" s="9">
        <v>404</v>
      </c>
      <c r="B257" s="9" t="s">
        <v>346</v>
      </c>
      <c r="C257" s="10" t="s">
        <v>347</v>
      </c>
      <c r="D257" s="9" t="s">
        <v>12</v>
      </c>
      <c r="E257" s="9">
        <v>40</v>
      </c>
      <c r="F257" s="2">
        <f>VLOOKUP($A257,'Lookup - 40 Hours'!$A:L,3,FALSE)</f>
        <v>22.63</v>
      </c>
      <c r="G257" s="2">
        <f>VLOOKUP($A257,'Lookup - 40 Hours'!$A:M,4,FALSE)</f>
        <v>23.79</v>
      </c>
      <c r="H257" s="2">
        <f>VLOOKUP($A257,'Lookup - 40 Hours'!$A:N,5,FALSE)</f>
        <v>25.01</v>
      </c>
      <c r="I257" s="2">
        <f>VLOOKUP($A257,'Lookup - 40 Hours'!$A:O,6,FALSE)</f>
        <v>26.29</v>
      </c>
      <c r="J257" s="2">
        <f>VLOOKUP($A257,'Lookup - 40 Hours'!$A:P,7,FALSE)</f>
        <v>27.63</v>
      </c>
      <c r="K257" s="2">
        <f>VLOOKUP($A257,'Lookup - 40 Hours'!$A:Q,8,FALSE)</f>
        <v>29.05</v>
      </c>
    </row>
    <row r="258" spans="1:11" x14ac:dyDescent="0.25">
      <c r="A258" s="9">
        <v>424</v>
      </c>
      <c r="B258" s="9" t="s">
        <v>873</v>
      </c>
      <c r="C258" s="10" t="s">
        <v>348</v>
      </c>
      <c r="D258" s="9" t="s">
        <v>12</v>
      </c>
      <c r="E258" s="9">
        <v>40</v>
      </c>
      <c r="F258" s="2">
        <f>VLOOKUP($A258,'Lookup - 40 Hours'!$A:L,3,FALSE)</f>
        <v>25.01</v>
      </c>
      <c r="G258" s="2">
        <f>VLOOKUP($A258,'Lookup - 40 Hours'!$A:M,4,FALSE)</f>
        <v>26.29</v>
      </c>
      <c r="H258" s="2">
        <f>VLOOKUP($A258,'Lookup - 40 Hours'!$A:N,5,FALSE)</f>
        <v>27.63</v>
      </c>
      <c r="I258" s="2">
        <f>VLOOKUP($A258,'Lookup - 40 Hours'!$A:O,6,FALSE)</f>
        <v>29.05</v>
      </c>
      <c r="J258" s="2">
        <f>VLOOKUP($A258,'Lookup - 40 Hours'!$A:P,7,FALSE)</f>
        <v>30.53</v>
      </c>
      <c r="K258" s="2">
        <f>VLOOKUP($A258,'Lookup - 40 Hours'!$A:Q,8,FALSE)</f>
        <v>32.090000000000003</v>
      </c>
    </row>
    <row r="259" spans="1:11" x14ac:dyDescent="0.25">
      <c r="A259" s="9">
        <v>444</v>
      </c>
      <c r="B259" s="9" t="s">
        <v>874</v>
      </c>
      <c r="C259" s="10" t="s">
        <v>349</v>
      </c>
      <c r="D259" s="9" t="s">
        <v>12</v>
      </c>
      <c r="E259" s="9">
        <v>40</v>
      </c>
      <c r="F259" s="2">
        <f>VLOOKUP($A259,'Lookup - 40 Hours'!$A:L,3,FALSE)</f>
        <v>27.63</v>
      </c>
      <c r="G259" s="2">
        <f>VLOOKUP($A259,'Lookup - 40 Hours'!$A:M,4,FALSE)</f>
        <v>29.05</v>
      </c>
      <c r="H259" s="2">
        <f>VLOOKUP($A259,'Lookup - 40 Hours'!$A:N,5,FALSE)</f>
        <v>30.53</v>
      </c>
      <c r="I259" s="2">
        <f>VLOOKUP($A259,'Lookup - 40 Hours'!$A:O,6,FALSE)</f>
        <v>32.090000000000003</v>
      </c>
      <c r="J259" s="2">
        <f>VLOOKUP($A259,'Lookup - 40 Hours'!$A:P,7,FALSE)</f>
        <v>33.729999999999997</v>
      </c>
      <c r="K259" s="2">
        <f>VLOOKUP($A259,'Lookup - 40 Hours'!$A:Q,8,FALSE)</f>
        <v>35.46</v>
      </c>
    </row>
    <row r="260" spans="1:11" x14ac:dyDescent="0.25">
      <c r="A260" s="9">
        <v>442</v>
      </c>
      <c r="B260" s="9" t="s">
        <v>351</v>
      </c>
      <c r="C260" s="10" t="s">
        <v>350</v>
      </c>
      <c r="D260" s="9" t="s">
        <v>12</v>
      </c>
      <c r="E260" s="9">
        <v>40</v>
      </c>
      <c r="F260" s="2">
        <f>VLOOKUP($A260,'Lookup - 40 Hours'!$A:L,3,FALSE)</f>
        <v>27.36</v>
      </c>
      <c r="G260" s="2">
        <f>VLOOKUP($A260,'Lookup - 40 Hours'!$A:M,4,FALSE)</f>
        <v>28.76</v>
      </c>
      <c r="H260" s="2">
        <f>VLOOKUP($A260,'Lookup - 40 Hours'!$A:N,5,FALSE)</f>
        <v>30.23</v>
      </c>
      <c r="I260" s="2">
        <f>VLOOKUP($A260,'Lookup - 40 Hours'!$A:O,6,FALSE)</f>
        <v>31.77</v>
      </c>
      <c r="J260" s="2">
        <f>VLOOKUP($A260,'Lookup - 40 Hours'!$A:P,7,FALSE)</f>
        <v>33.4</v>
      </c>
      <c r="K260" s="2">
        <f>VLOOKUP($A260,'Lookup - 40 Hours'!$A:Q,8,FALSE)</f>
        <v>35.11</v>
      </c>
    </row>
    <row r="261" spans="1:11" x14ac:dyDescent="0.25">
      <c r="A261" s="9">
        <v>478</v>
      </c>
      <c r="B261" s="9" t="s">
        <v>353</v>
      </c>
      <c r="C261" s="10" t="s">
        <v>352</v>
      </c>
      <c r="D261" s="9" t="s">
        <v>12</v>
      </c>
      <c r="E261" s="9">
        <v>40</v>
      </c>
      <c r="F261" s="2">
        <f>VLOOKUP($A261,'Lookup - 40 Hours'!$A:L,3,FALSE)</f>
        <v>32.74</v>
      </c>
      <c r="G261" s="2">
        <f>VLOOKUP($A261,'Lookup - 40 Hours'!$A:M,4,FALSE)</f>
        <v>34.409999999999997</v>
      </c>
      <c r="H261" s="2">
        <f>VLOOKUP($A261,'Lookup - 40 Hours'!$A:N,5,FALSE)</f>
        <v>36.17</v>
      </c>
      <c r="I261" s="2">
        <f>VLOOKUP($A261,'Lookup - 40 Hours'!$A:O,6,FALSE)</f>
        <v>38.020000000000003</v>
      </c>
      <c r="J261" s="2">
        <f>VLOOKUP($A261,'Lookup - 40 Hours'!$A:P,7,FALSE)</f>
        <v>39.97</v>
      </c>
      <c r="K261" s="2">
        <f>VLOOKUP($A261,'Lookup - 40 Hours'!$A:Q,8,FALSE)</f>
        <v>42.01</v>
      </c>
    </row>
    <row r="262" spans="1:11" x14ac:dyDescent="0.25">
      <c r="A262" s="9">
        <v>494</v>
      </c>
      <c r="B262" s="9" t="s">
        <v>354</v>
      </c>
      <c r="C262" s="10" t="s">
        <v>355</v>
      </c>
      <c r="D262" s="9" t="s">
        <v>12</v>
      </c>
      <c r="E262" s="9">
        <v>40</v>
      </c>
      <c r="F262" s="2">
        <f>VLOOKUP($A262,'Lookup - 40 Hours'!$A:L,3,FALSE)</f>
        <v>35.46</v>
      </c>
      <c r="G262" s="2">
        <f>VLOOKUP($A262,'Lookup - 40 Hours'!$A:M,4,FALSE)</f>
        <v>37.270000000000003</v>
      </c>
      <c r="H262" s="2">
        <f>VLOOKUP($A262,'Lookup - 40 Hours'!$A:N,5,FALSE)</f>
        <v>39.18</v>
      </c>
      <c r="I262" s="2">
        <f>VLOOKUP($A262,'Lookup - 40 Hours'!$A:O,6,FALSE)</f>
        <v>41.18</v>
      </c>
      <c r="J262" s="2">
        <f>VLOOKUP($A262,'Lookup - 40 Hours'!$A:P,7,FALSE)</f>
        <v>43.29</v>
      </c>
      <c r="K262" s="2">
        <f>VLOOKUP($A262,'Lookup - 40 Hours'!$A:Q,8,FALSE)</f>
        <v>45.5</v>
      </c>
    </row>
    <row r="263" spans="1:11" x14ac:dyDescent="0.25">
      <c r="A263" s="9">
        <v>426</v>
      </c>
      <c r="B263" s="9" t="s">
        <v>356</v>
      </c>
      <c r="C263" s="10" t="s">
        <v>357</v>
      </c>
      <c r="D263" s="9" t="s">
        <v>12</v>
      </c>
      <c r="E263" s="9">
        <v>40</v>
      </c>
      <c r="F263" s="2">
        <f>VLOOKUP($A263,'Lookup - 40 Hours'!$A:L,3,FALSE)</f>
        <v>25.26</v>
      </c>
      <c r="G263" s="2">
        <f>VLOOKUP($A263,'Lookup - 40 Hours'!$A:M,4,FALSE)</f>
        <v>26.55</v>
      </c>
      <c r="H263" s="2">
        <f>VLOOKUP($A263,'Lookup - 40 Hours'!$A:N,5,FALSE)</f>
        <v>27.91</v>
      </c>
      <c r="I263" s="2">
        <f>VLOOKUP($A263,'Lookup - 40 Hours'!$A:O,6,FALSE)</f>
        <v>29.34</v>
      </c>
      <c r="J263" s="2">
        <f>VLOOKUP($A263,'Lookup - 40 Hours'!$A:P,7,FALSE)</f>
        <v>30.84</v>
      </c>
      <c r="K263" s="2">
        <f>VLOOKUP($A263,'Lookup - 40 Hours'!$A:Q,8,FALSE)</f>
        <v>32.409999999999997</v>
      </c>
    </row>
    <row r="264" spans="1:11" x14ac:dyDescent="0.25">
      <c r="A264" s="9">
        <v>411</v>
      </c>
      <c r="B264" s="9" t="s">
        <v>875</v>
      </c>
      <c r="C264" s="10" t="s">
        <v>358</v>
      </c>
      <c r="D264" s="9" t="s">
        <v>12</v>
      </c>
      <c r="E264" s="9">
        <v>40</v>
      </c>
      <c r="F264" s="2">
        <f>VLOOKUP($A264,'Lookup - 40 Hours'!$A:L,3,FALSE)</f>
        <v>23.44</v>
      </c>
      <c r="G264" s="2">
        <f>VLOOKUP($A264,'Lookup - 40 Hours'!$A:M,4,FALSE)</f>
        <v>24.64</v>
      </c>
      <c r="H264" s="2">
        <f>VLOOKUP($A264,'Lookup - 40 Hours'!$A:N,5,FALSE)</f>
        <v>25.9</v>
      </c>
      <c r="I264" s="2">
        <f>VLOOKUP($A264,'Lookup - 40 Hours'!$A:O,6,FALSE)</f>
        <v>27.22</v>
      </c>
      <c r="J264" s="2">
        <f>VLOOKUP($A264,'Lookup - 40 Hours'!$A:P,7,FALSE)</f>
        <v>28.61</v>
      </c>
      <c r="K264" s="2">
        <f>VLOOKUP($A264,'Lookup - 40 Hours'!$A:Q,8,FALSE)</f>
        <v>30.08</v>
      </c>
    </row>
    <row r="265" spans="1:11" x14ac:dyDescent="0.25">
      <c r="A265" s="9">
        <v>443</v>
      </c>
      <c r="B265" s="9" t="s">
        <v>876</v>
      </c>
      <c r="C265" s="10" t="s">
        <v>359</v>
      </c>
      <c r="D265" s="9" t="s">
        <v>12</v>
      </c>
      <c r="E265" s="9">
        <v>40</v>
      </c>
      <c r="F265" s="2">
        <f>VLOOKUP($A265,'Lookup - 40 Hours'!$A:L,3,FALSE)</f>
        <v>27.49</v>
      </c>
      <c r="G265" s="2">
        <f>VLOOKUP($A265,'Lookup - 40 Hours'!$A:M,4,FALSE)</f>
        <v>28.9</v>
      </c>
      <c r="H265" s="2">
        <f>VLOOKUP($A265,'Lookup - 40 Hours'!$A:N,5,FALSE)</f>
        <v>30.38</v>
      </c>
      <c r="I265" s="2">
        <f>VLOOKUP($A265,'Lookup - 40 Hours'!$A:O,6,FALSE)</f>
        <v>31.93</v>
      </c>
      <c r="J265" s="2">
        <f>VLOOKUP($A265,'Lookup - 40 Hours'!$A:P,7,FALSE)</f>
        <v>33.57</v>
      </c>
      <c r="K265" s="2">
        <f>VLOOKUP($A265,'Lookup - 40 Hours'!$A:Q,8,FALSE)</f>
        <v>35.28</v>
      </c>
    </row>
    <row r="266" spans="1:11" s="5" customFormat="1" x14ac:dyDescent="0.25">
      <c r="A266" s="9">
        <v>586</v>
      </c>
      <c r="B266" s="9" t="s">
        <v>361</v>
      </c>
      <c r="C266" s="10" t="s">
        <v>1019</v>
      </c>
      <c r="D266" s="9" t="s">
        <v>14</v>
      </c>
      <c r="E266" s="9">
        <v>40</v>
      </c>
      <c r="F266" s="2">
        <f>VLOOKUP($A266,'Lookup - 40 Hours'!$A:L,3,FALSE)</f>
        <v>56.1</v>
      </c>
      <c r="G266" s="2">
        <f>VLOOKUP($A266,'Lookup - 40 Hours'!$A:M,4,FALSE)</f>
        <v>58.97</v>
      </c>
      <c r="H266" s="2">
        <f>VLOOKUP($A266,'Lookup - 40 Hours'!$A:N,5,FALSE)</f>
        <v>61.99</v>
      </c>
      <c r="I266" s="2">
        <f>VLOOKUP($A266,'Lookup - 40 Hours'!$A:O,6,FALSE)</f>
        <v>65.16</v>
      </c>
      <c r="J266" s="2">
        <f>VLOOKUP($A266,'Lookup - 40 Hours'!$A:P,7,FALSE)</f>
        <v>68.489999999999995</v>
      </c>
      <c r="K266" s="2">
        <f>VLOOKUP($A266,'Lookup - 40 Hours'!$A:Q,8,FALSE)</f>
        <v>71.989999999999995</v>
      </c>
    </row>
    <row r="267" spans="1:11" x14ac:dyDescent="0.25">
      <c r="A267" s="9">
        <v>562</v>
      </c>
      <c r="B267" s="9" t="s">
        <v>364</v>
      </c>
      <c r="C267" s="10" t="s">
        <v>1101</v>
      </c>
      <c r="D267" s="9" t="s">
        <v>14</v>
      </c>
      <c r="E267" s="9">
        <v>40</v>
      </c>
      <c r="F267" s="2">
        <f>VLOOKUP($A267,'Lookup - 40 Hours'!$A:L,3,FALSE)</f>
        <v>49.77</v>
      </c>
      <c r="G267" s="2">
        <f>VLOOKUP($A267,'Lookup - 40 Hours'!$A:M,4,FALSE)</f>
        <v>52.32</v>
      </c>
      <c r="H267" s="2">
        <f>VLOOKUP($A267,'Lookup - 40 Hours'!$A:N,5,FALSE)</f>
        <v>55</v>
      </c>
      <c r="I267" s="2">
        <f>VLOOKUP($A267,'Lookup - 40 Hours'!$A:O,6,FALSE)</f>
        <v>57.81</v>
      </c>
      <c r="J267" s="2">
        <f>VLOOKUP($A267,'Lookup - 40 Hours'!$A:P,7,FALSE)</f>
        <v>60.76</v>
      </c>
      <c r="K267" s="2">
        <f>VLOOKUP($A267,'Lookup - 40 Hours'!$A:Q,8,FALSE)</f>
        <v>63.87</v>
      </c>
    </row>
    <row r="268" spans="1:11" x14ac:dyDescent="0.25">
      <c r="A268" s="9">
        <v>562</v>
      </c>
      <c r="B268" s="9" t="s">
        <v>365</v>
      </c>
      <c r="C268" s="10" t="s">
        <v>1099</v>
      </c>
      <c r="D268" s="9" t="s">
        <v>14</v>
      </c>
      <c r="E268" s="9">
        <v>40</v>
      </c>
      <c r="F268" s="2">
        <f>VLOOKUP($A268,'Lookup - 40 Hours'!$A:L,3,FALSE)</f>
        <v>49.77</v>
      </c>
      <c r="G268" s="2">
        <f>VLOOKUP($A268,'Lookup - 40 Hours'!$A:M,4,FALSE)</f>
        <v>52.32</v>
      </c>
      <c r="H268" s="2">
        <f>VLOOKUP($A268,'Lookup - 40 Hours'!$A:N,5,FALSE)</f>
        <v>55</v>
      </c>
      <c r="I268" s="2">
        <f>VLOOKUP($A268,'Lookup - 40 Hours'!$A:O,6,FALSE)</f>
        <v>57.81</v>
      </c>
      <c r="J268" s="2">
        <f>VLOOKUP($A268,'Lookup - 40 Hours'!$A:P,7,FALSE)</f>
        <v>60.76</v>
      </c>
      <c r="K268" s="2">
        <f>VLOOKUP($A268,'Lookup - 40 Hours'!$A:Q,8,FALSE)</f>
        <v>63.87</v>
      </c>
    </row>
    <row r="269" spans="1:11" x14ac:dyDescent="0.25">
      <c r="A269" s="9">
        <v>562</v>
      </c>
      <c r="B269" s="9" t="s">
        <v>366</v>
      </c>
      <c r="C269" s="10" t="s">
        <v>1100</v>
      </c>
      <c r="D269" s="9" t="s">
        <v>14</v>
      </c>
      <c r="E269" s="9">
        <v>40</v>
      </c>
      <c r="F269" s="2">
        <f>VLOOKUP($A269,'Lookup - 40 Hours'!$A:L,3,FALSE)</f>
        <v>49.77</v>
      </c>
      <c r="G269" s="2">
        <f>VLOOKUP($A269,'Lookup - 40 Hours'!$A:M,4,FALSE)</f>
        <v>52.32</v>
      </c>
      <c r="H269" s="2">
        <f>VLOOKUP($A269,'Lookup - 40 Hours'!$A:N,5,FALSE)</f>
        <v>55</v>
      </c>
      <c r="I269" s="2">
        <f>VLOOKUP($A269,'Lookup - 40 Hours'!$A:O,6,FALSE)</f>
        <v>57.81</v>
      </c>
      <c r="J269" s="2">
        <f>VLOOKUP($A269,'Lookup - 40 Hours'!$A:P,7,FALSE)</f>
        <v>60.76</v>
      </c>
      <c r="K269" s="2">
        <f>VLOOKUP($A269,'Lookup - 40 Hours'!$A:Q,8,FALSE)</f>
        <v>63.87</v>
      </c>
    </row>
    <row r="270" spans="1:11" x14ac:dyDescent="0.25">
      <c r="A270" s="9">
        <v>590</v>
      </c>
      <c r="B270" s="9" t="s">
        <v>362</v>
      </c>
      <c r="C270" s="10" t="s">
        <v>363</v>
      </c>
      <c r="D270" s="9" t="s">
        <v>14</v>
      </c>
      <c r="E270" s="9">
        <v>40</v>
      </c>
      <c r="F270" s="2">
        <f>VLOOKUP($A270,'Lookup - 40 Hours'!$A:L,3,FALSE)</f>
        <v>57.23</v>
      </c>
      <c r="G270" s="2">
        <f>VLOOKUP($A270,'Lookup - 40 Hours'!$A:M,4,FALSE)</f>
        <v>60.16</v>
      </c>
      <c r="H270" s="2">
        <f>VLOOKUP($A270,'Lookup - 40 Hours'!$A:N,5,FALSE)</f>
        <v>63.24</v>
      </c>
      <c r="I270" s="2">
        <f>VLOOKUP($A270,'Lookup - 40 Hours'!$A:O,6,FALSE)</f>
        <v>66.47</v>
      </c>
      <c r="J270" s="2">
        <f>VLOOKUP($A270,'Lookup - 40 Hours'!$A:P,7,FALSE)</f>
        <v>69.87</v>
      </c>
      <c r="K270" s="2">
        <f>VLOOKUP($A270,'Lookup - 40 Hours'!$A:Q,8,FALSE)</f>
        <v>73.45</v>
      </c>
    </row>
    <row r="271" spans="1:11" x14ac:dyDescent="0.25">
      <c r="A271" s="9">
        <v>590</v>
      </c>
      <c r="B271" s="9" t="s">
        <v>360</v>
      </c>
      <c r="C271" s="10" t="s">
        <v>1020</v>
      </c>
      <c r="D271" s="9" t="s">
        <v>14</v>
      </c>
      <c r="E271" s="9">
        <v>40</v>
      </c>
      <c r="F271" s="2">
        <f>VLOOKUP($A271,'Lookup - 40 Hours'!$A:L,3,FALSE)</f>
        <v>57.23</v>
      </c>
      <c r="G271" s="2">
        <f>VLOOKUP($A271,'Lookup - 40 Hours'!$A:M,4,FALSE)</f>
        <v>60.16</v>
      </c>
      <c r="H271" s="2">
        <f>VLOOKUP($A271,'Lookup - 40 Hours'!$A:N,5,FALSE)</f>
        <v>63.24</v>
      </c>
      <c r="I271" s="2">
        <f>VLOOKUP($A271,'Lookup - 40 Hours'!$A:O,6,FALSE)</f>
        <v>66.47</v>
      </c>
      <c r="J271" s="2">
        <f>VLOOKUP($A271,'Lookup - 40 Hours'!$A:P,7,FALSE)</f>
        <v>69.87</v>
      </c>
      <c r="K271" s="2">
        <f>VLOOKUP($A271,'Lookup - 40 Hours'!$A:Q,8,FALSE)</f>
        <v>73.45</v>
      </c>
    </row>
    <row r="272" spans="1:11" x14ac:dyDescent="0.25">
      <c r="A272" s="9">
        <v>356</v>
      </c>
      <c r="B272" s="9">
        <v>1573</v>
      </c>
      <c r="C272" s="10" t="s">
        <v>367</v>
      </c>
      <c r="D272" s="9" t="s">
        <v>12</v>
      </c>
      <c r="E272" s="9">
        <v>40</v>
      </c>
      <c r="F272" s="2">
        <f>VLOOKUP($A272,'Lookup - 40 Hours'!$A:L,3,FALSE)</f>
        <v>17.82</v>
      </c>
      <c r="G272" s="2">
        <f>VLOOKUP($A272,'Lookup - 40 Hours'!$A:M,4,FALSE)</f>
        <v>18.73</v>
      </c>
      <c r="H272" s="2">
        <f>VLOOKUP($A272,'Lookup - 40 Hours'!$A:N,5,FALSE)</f>
        <v>19.68</v>
      </c>
      <c r="I272" s="2">
        <f>VLOOKUP($A272,'Lookup - 40 Hours'!$A:O,6,FALSE)</f>
        <v>20.69</v>
      </c>
      <c r="J272" s="2">
        <f>VLOOKUP($A272,'Lookup - 40 Hours'!$A:P,7,FALSE)</f>
        <v>21.75</v>
      </c>
      <c r="K272" s="2">
        <f>VLOOKUP($A272,'Lookup - 40 Hours'!$A:Q,8,FALSE)</f>
        <v>22.86</v>
      </c>
    </row>
    <row r="273" spans="1:11" x14ac:dyDescent="0.25">
      <c r="A273" s="9">
        <v>402</v>
      </c>
      <c r="B273" s="9" t="s">
        <v>877</v>
      </c>
      <c r="C273" s="10" t="s">
        <v>368</v>
      </c>
      <c r="D273" s="9" t="s">
        <v>12</v>
      </c>
      <c r="E273" s="9">
        <v>40</v>
      </c>
      <c r="F273" s="2">
        <f>VLOOKUP($A273,'Lookup - 40 Hours'!$A:L,3,FALSE)</f>
        <v>22.41</v>
      </c>
      <c r="G273" s="2">
        <f>VLOOKUP($A273,'Lookup - 40 Hours'!$A:M,4,FALSE)</f>
        <v>23.56</v>
      </c>
      <c r="H273" s="2">
        <f>VLOOKUP($A273,'Lookup - 40 Hours'!$A:N,5,FALSE)</f>
        <v>24.76</v>
      </c>
      <c r="I273" s="2">
        <f>VLOOKUP($A273,'Lookup - 40 Hours'!$A:O,6,FALSE)</f>
        <v>26.03</v>
      </c>
      <c r="J273" s="2">
        <f>VLOOKUP($A273,'Lookup - 40 Hours'!$A:P,7,FALSE)</f>
        <v>27.36</v>
      </c>
      <c r="K273" s="2">
        <f>VLOOKUP($A273,'Lookup - 40 Hours'!$A:Q,8,FALSE)</f>
        <v>28.76</v>
      </c>
    </row>
    <row r="274" spans="1:11" x14ac:dyDescent="0.25">
      <c r="A274" s="9">
        <v>435</v>
      </c>
      <c r="B274" s="9" t="s">
        <v>1022</v>
      </c>
      <c r="C274" s="10" t="s">
        <v>369</v>
      </c>
      <c r="D274" s="9" t="s">
        <v>12</v>
      </c>
      <c r="E274" s="9">
        <v>40</v>
      </c>
      <c r="F274" s="2">
        <f>VLOOKUP($A274,'Lookup - 40 Hours'!$A:L,3,FALSE)</f>
        <v>26.42</v>
      </c>
      <c r="G274" s="2">
        <f>VLOOKUP($A274,'Lookup - 40 Hours'!$A:M,4,FALSE)</f>
        <v>27.77</v>
      </c>
      <c r="H274" s="2">
        <f>VLOOKUP($A274,'Lookup - 40 Hours'!$A:N,5,FALSE)</f>
        <v>29.19</v>
      </c>
      <c r="I274" s="2">
        <f>VLOOKUP($A274,'Lookup - 40 Hours'!$A:O,6,FALSE)</f>
        <v>30.68</v>
      </c>
      <c r="J274" s="2">
        <f>VLOOKUP($A274,'Lookup - 40 Hours'!$A:P,7,FALSE)</f>
        <v>32.25</v>
      </c>
      <c r="K274" s="2">
        <f>VLOOKUP($A274,'Lookup - 40 Hours'!$A:Q,8,FALSE)</f>
        <v>33.9</v>
      </c>
    </row>
    <row r="275" spans="1:11" x14ac:dyDescent="0.25">
      <c r="A275" s="9" t="s">
        <v>1111</v>
      </c>
      <c r="B275" s="9" t="s">
        <v>370</v>
      </c>
      <c r="C275" s="10" t="s">
        <v>1021</v>
      </c>
      <c r="D275" s="9" t="s">
        <v>14</v>
      </c>
      <c r="E275" s="9">
        <v>40</v>
      </c>
      <c r="F275" s="2"/>
      <c r="G275" s="2"/>
      <c r="H275" s="2"/>
      <c r="I275" s="2"/>
      <c r="J275" s="2"/>
      <c r="K275" s="2"/>
    </row>
    <row r="276" spans="1:11" x14ac:dyDescent="0.25">
      <c r="A276" s="9">
        <v>400</v>
      </c>
      <c r="B276" s="9" t="s">
        <v>371</v>
      </c>
      <c r="C276" s="10" t="s">
        <v>372</v>
      </c>
      <c r="D276" s="9" t="s">
        <v>12</v>
      </c>
      <c r="E276" s="9">
        <v>40</v>
      </c>
      <c r="F276" s="2">
        <f>VLOOKUP($A276,'Lookup - 40 Hours'!$A:L,3,FALSE)</f>
        <v>22.19</v>
      </c>
      <c r="G276" s="2">
        <f>VLOOKUP($A276,'Lookup - 40 Hours'!$A:M,4,FALSE)</f>
        <v>23.32</v>
      </c>
      <c r="H276" s="2">
        <f>VLOOKUP($A276,'Lookup - 40 Hours'!$A:N,5,FALSE)</f>
        <v>24.51</v>
      </c>
      <c r="I276" s="2">
        <f>VLOOKUP($A276,'Lookup - 40 Hours'!$A:O,6,FALSE)</f>
        <v>25.77</v>
      </c>
      <c r="J276" s="2">
        <f>VLOOKUP($A276,'Lookup - 40 Hours'!$A:P,7,FALSE)</f>
        <v>27.09</v>
      </c>
      <c r="K276" s="2">
        <f>VLOOKUP($A276,'Lookup - 40 Hours'!$A:Q,8,FALSE)</f>
        <v>28.47</v>
      </c>
    </row>
    <row r="277" spans="1:11" x14ac:dyDescent="0.25">
      <c r="A277" s="9">
        <v>471</v>
      </c>
      <c r="B277" s="9" t="s">
        <v>373</v>
      </c>
      <c r="C277" s="10" t="s">
        <v>374</v>
      </c>
      <c r="D277" s="9" t="s">
        <v>12</v>
      </c>
      <c r="E277" s="9">
        <v>40</v>
      </c>
      <c r="F277" s="2">
        <f>VLOOKUP($A277,'Lookup - 40 Hours'!$A:L,3,FALSE)</f>
        <v>31.62</v>
      </c>
      <c r="G277" s="2">
        <f>VLOOKUP($A277,'Lookup - 40 Hours'!$A:M,4,FALSE)</f>
        <v>33.229999999999997</v>
      </c>
      <c r="H277" s="2">
        <f>VLOOKUP($A277,'Lookup - 40 Hours'!$A:N,5,FALSE)</f>
        <v>34.93</v>
      </c>
      <c r="I277" s="2">
        <f>VLOOKUP($A277,'Lookup - 40 Hours'!$A:O,6,FALSE)</f>
        <v>36.72</v>
      </c>
      <c r="J277" s="2">
        <f>VLOOKUP($A277,'Lookup - 40 Hours'!$A:P,7,FALSE)</f>
        <v>38.6</v>
      </c>
      <c r="K277" s="2">
        <f>VLOOKUP($A277,'Lookup - 40 Hours'!$A:Q,8,FALSE)</f>
        <v>40.57</v>
      </c>
    </row>
    <row r="278" spans="1:11" x14ac:dyDescent="0.25">
      <c r="A278" s="9">
        <v>421</v>
      </c>
      <c r="B278" s="9" t="s">
        <v>865</v>
      </c>
      <c r="C278" s="10" t="s">
        <v>1173</v>
      </c>
      <c r="D278" s="9" t="s">
        <v>12</v>
      </c>
      <c r="E278" s="9">
        <v>40</v>
      </c>
      <c r="F278" s="2">
        <f>VLOOKUP($A278,'Lookup - 40 Hours'!$A:L,3,FALSE)</f>
        <v>24.64</v>
      </c>
      <c r="G278" s="2">
        <f>VLOOKUP($A278,'Lookup - 40 Hours'!$A:M,4,FALSE)</f>
        <v>25.9</v>
      </c>
      <c r="H278" s="2">
        <f>VLOOKUP($A278,'Lookup - 40 Hours'!$A:N,5,FALSE)</f>
        <v>27.22</v>
      </c>
      <c r="I278" s="2">
        <f>VLOOKUP($A278,'Lookup - 40 Hours'!$A:O,6,FALSE)</f>
        <v>28.61</v>
      </c>
      <c r="J278" s="2">
        <f>VLOOKUP($A278,'Lookup - 40 Hours'!$A:P,7,FALSE)</f>
        <v>30.08</v>
      </c>
      <c r="K278" s="2">
        <f>VLOOKUP($A278,'Lookup - 40 Hours'!$A:Q,8,FALSE)</f>
        <v>31.62</v>
      </c>
    </row>
    <row r="279" spans="1:11" x14ac:dyDescent="0.25">
      <c r="A279" s="9">
        <v>441</v>
      </c>
      <c r="B279" s="9" t="s">
        <v>866</v>
      </c>
      <c r="C279" s="10" t="s">
        <v>1174</v>
      </c>
      <c r="D279" s="9" t="s">
        <v>12</v>
      </c>
      <c r="E279" s="9">
        <v>40</v>
      </c>
      <c r="F279" s="2">
        <f>VLOOKUP($A279,'Lookup - 40 Hours'!$A:L,3,FALSE)</f>
        <v>27.22</v>
      </c>
      <c r="G279" s="2">
        <f>VLOOKUP($A279,'Lookup - 40 Hours'!$A:M,4,FALSE)</f>
        <v>28.61</v>
      </c>
      <c r="H279" s="2">
        <f>VLOOKUP($A279,'Lookup - 40 Hours'!$A:N,5,FALSE)</f>
        <v>30.08</v>
      </c>
      <c r="I279" s="2">
        <f>VLOOKUP($A279,'Lookup - 40 Hours'!$A:O,6,FALSE)</f>
        <v>31.62</v>
      </c>
      <c r="J279" s="2">
        <f>VLOOKUP($A279,'Lookup - 40 Hours'!$A:P,7,FALSE)</f>
        <v>33.229999999999997</v>
      </c>
      <c r="K279" s="2">
        <f>VLOOKUP($A279,'Lookup - 40 Hours'!$A:Q,8,FALSE)</f>
        <v>34.93</v>
      </c>
    </row>
    <row r="280" spans="1:11" x14ac:dyDescent="0.25">
      <c r="A280" s="9">
        <v>480</v>
      </c>
      <c r="B280" s="9" t="s">
        <v>375</v>
      </c>
      <c r="C280" s="10" t="s">
        <v>376</v>
      </c>
      <c r="D280" s="9" t="s">
        <v>12</v>
      </c>
      <c r="E280" s="9">
        <v>40</v>
      </c>
      <c r="F280" s="2">
        <f>VLOOKUP($A280,'Lookup - 40 Hours'!$A:L,3,FALSE)</f>
        <v>33.07</v>
      </c>
      <c r="G280" s="2">
        <f>VLOOKUP($A280,'Lookup - 40 Hours'!$A:M,4,FALSE)</f>
        <v>34.76</v>
      </c>
      <c r="H280" s="2">
        <f>VLOOKUP($A280,'Lookup - 40 Hours'!$A:N,5,FALSE)</f>
        <v>36.54</v>
      </c>
      <c r="I280" s="2">
        <f>VLOOKUP($A280,'Lookup - 40 Hours'!$A:O,6,FALSE)</f>
        <v>38.4</v>
      </c>
      <c r="J280" s="2">
        <f>VLOOKUP($A280,'Lookup - 40 Hours'!$A:P,7,FALSE)</f>
        <v>40.369999999999997</v>
      </c>
      <c r="K280" s="2">
        <f>VLOOKUP($A280,'Lookup - 40 Hours'!$A:Q,8,FALSE)</f>
        <v>42.43</v>
      </c>
    </row>
    <row r="281" spans="1:11" x14ac:dyDescent="0.25">
      <c r="A281" s="9">
        <v>486</v>
      </c>
      <c r="B281" s="9">
        <v>1200</v>
      </c>
      <c r="C281" s="10" t="s">
        <v>377</v>
      </c>
      <c r="D281" s="9" t="s">
        <v>14</v>
      </c>
      <c r="E281" s="9">
        <v>40</v>
      </c>
      <c r="F281" s="2">
        <f>VLOOKUP($A281,'Lookup - 40 Hours'!$A:L,3,FALSE)</f>
        <v>34.07</v>
      </c>
      <c r="G281" s="2">
        <f>VLOOKUP($A281,'Lookup - 40 Hours'!$A:M,4,FALSE)</f>
        <v>35.81</v>
      </c>
      <c r="H281" s="2">
        <f>VLOOKUP($A281,'Lookup - 40 Hours'!$A:N,5,FALSE)</f>
        <v>37.65</v>
      </c>
      <c r="I281" s="2">
        <f>VLOOKUP($A281,'Lookup - 40 Hours'!$A:O,6,FALSE)</f>
        <v>39.57</v>
      </c>
      <c r="J281" s="2">
        <f>VLOOKUP($A281,'Lookup - 40 Hours'!$A:P,7,FALSE)</f>
        <v>41.59</v>
      </c>
      <c r="K281" s="2">
        <f>VLOOKUP($A281,'Lookup - 40 Hours'!$A:Q,8,FALSE)</f>
        <v>43.72</v>
      </c>
    </row>
    <row r="282" spans="1:11" x14ac:dyDescent="0.25">
      <c r="A282" s="9">
        <v>398</v>
      </c>
      <c r="B282" s="9" t="s">
        <v>378</v>
      </c>
      <c r="C282" s="10" t="s">
        <v>379</v>
      </c>
      <c r="D282" s="9" t="s">
        <v>12</v>
      </c>
      <c r="E282" s="9">
        <v>40</v>
      </c>
      <c r="F282" s="2">
        <f>VLOOKUP($A282,'Lookup - 40 Hours'!$A:L,3,FALSE)</f>
        <v>21.97</v>
      </c>
      <c r="G282" s="2">
        <f>VLOOKUP($A282,'Lookup - 40 Hours'!$A:M,4,FALSE)</f>
        <v>23.09</v>
      </c>
      <c r="H282" s="2">
        <f>VLOOKUP($A282,'Lookup - 40 Hours'!$A:N,5,FALSE)</f>
        <v>24.27</v>
      </c>
      <c r="I282" s="2">
        <f>VLOOKUP($A282,'Lookup - 40 Hours'!$A:O,6,FALSE)</f>
        <v>25.51</v>
      </c>
      <c r="J282" s="2">
        <f>VLOOKUP($A282,'Lookup - 40 Hours'!$A:P,7,FALSE)</f>
        <v>26.82</v>
      </c>
      <c r="K282" s="2">
        <f>VLOOKUP($A282,'Lookup - 40 Hours'!$A:Q,8,FALSE)</f>
        <v>28.19</v>
      </c>
    </row>
    <row r="283" spans="1:11" x14ac:dyDescent="0.25">
      <c r="A283" s="9">
        <v>458</v>
      </c>
      <c r="B283" s="9" t="s">
        <v>878</v>
      </c>
      <c r="C283" s="10" t="s">
        <v>380</v>
      </c>
      <c r="D283" s="9" t="s">
        <v>14</v>
      </c>
      <c r="E283" s="9">
        <v>40</v>
      </c>
      <c r="F283" s="2">
        <f>VLOOKUP($A283,'Lookup - 40 Hours'!$A:L,3,FALSE)</f>
        <v>29.63</v>
      </c>
      <c r="G283" s="2">
        <f>VLOOKUP($A283,'Lookup - 40 Hours'!$A:M,4,FALSE)</f>
        <v>31.15</v>
      </c>
      <c r="H283" s="2">
        <f>VLOOKUP($A283,'Lookup - 40 Hours'!$A:N,5,FALSE)</f>
        <v>32.74</v>
      </c>
      <c r="I283" s="2">
        <f>VLOOKUP($A283,'Lookup - 40 Hours'!$A:O,6,FALSE)</f>
        <v>34.409999999999997</v>
      </c>
      <c r="J283" s="2">
        <f>VLOOKUP($A283,'Lookup - 40 Hours'!$A:P,7,FALSE)</f>
        <v>36.17</v>
      </c>
      <c r="K283" s="2">
        <f>VLOOKUP($A283,'Lookup - 40 Hours'!$A:Q,8,FALSE)</f>
        <v>38.020000000000003</v>
      </c>
    </row>
    <row r="284" spans="1:11" x14ac:dyDescent="0.25">
      <c r="A284" s="9">
        <v>486</v>
      </c>
      <c r="B284" s="9" t="s">
        <v>879</v>
      </c>
      <c r="C284" s="10" t="s">
        <v>381</v>
      </c>
      <c r="D284" s="9" t="s">
        <v>14</v>
      </c>
      <c r="E284" s="9">
        <v>40</v>
      </c>
      <c r="F284" s="2">
        <f>VLOOKUP($A284,'Lookup - 40 Hours'!$A:L,3,FALSE)</f>
        <v>34.07</v>
      </c>
      <c r="G284" s="2">
        <f>VLOOKUP($A284,'Lookup - 40 Hours'!$A:M,4,FALSE)</f>
        <v>35.81</v>
      </c>
      <c r="H284" s="2">
        <f>VLOOKUP($A284,'Lookup - 40 Hours'!$A:N,5,FALSE)</f>
        <v>37.65</v>
      </c>
      <c r="I284" s="2">
        <f>VLOOKUP($A284,'Lookup - 40 Hours'!$A:O,6,FALSE)</f>
        <v>39.57</v>
      </c>
      <c r="J284" s="2">
        <f>VLOOKUP($A284,'Lookup - 40 Hours'!$A:P,7,FALSE)</f>
        <v>41.59</v>
      </c>
      <c r="K284" s="2">
        <f>VLOOKUP($A284,'Lookup - 40 Hours'!$A:Q,8,FALSE)</f>
        <v>43.72</v>
      </c>
    </row>
    <row r="285" spans="1:11" x14ac:dyDescent="0.25">
      <c r="A285" s="9">
        <v>407</v>
      </c>
      <c r="B285" s="9" t="s">
        <v>880</v>
      </c>
      <c r="C285" s="10" t="s">
        <v>382</v>
      </c>
      <c r="D285" s="9" t="s">
        <v>14</v>
      </c>
      <c r="E285" s="9">
        <v>40</v>
      </c>
      <c r="F285" s="2">
        <f>VLOOKUP($A285,'Lookup - 40 Hours'!$A:L,3,FALSE)</f>
        <v>22.98</v>
      </c>
      <c r="G285" s="2">
        <f>VLOOKUP($A285,'Lookup - 40 Hours'!$A:M,4,FALSE)</f>
        <v>24.15</v>
      </c>
      <c r="H285" s="2">
        <f>VLOOKUP($A285,'Lookup - 40 Hours'!$A:N,5,FALSE)</f>
        <v>25.39</v>
      </c>
      <c r="I285" s="2">
        <f>VLOOKUP($A285,'Lookup - 40 Hours'!$A:O,6,FALSE)</f>
        <v>26.68</v>
      </c>
      <c r="J285" s="2">
        <f>VLOOKUP($A285,'Lookup - 40 Hours'!$A:P,7,FALSE)</f>
        <v>28.05</v>
      </c>
      <c r="K285" s="2">
        <f>VLOOKUP($A285,'Lookup - 40 Hours'!$A:Q,8,FALSE)</f>
        <v>29.48</v>
      </c>
    </row>
    <row r="286" spans="1:11" x14ac:dyDescent="0.25">
      <c r="A286" s="9">
        <v>436</v>
      </c>
      <c r="B286" s="9" t="s">
        <v>881</v>
      </c>
      <c r="C286" s="10" t="s">
        <v>383</v>
      </c>
      <c r="D286" s="9" t="s">
        <v>14</v>
      </c>
      <c r="E286" s="9">
        <v>40</v>
      </c>
      <c r="F286" s="2">
        <f>VLOOKUP($A286,'Lookup - 40 Hours'!$A:L,3,FALSE)</f>
        <v>26.55</v>
      </c>
      <c r="G286" s="2">
        <f>VLOOKUP($A286,'Lookup - 40 Hours'!$A:M,4,FALSE)</f>
        <v>27.91</v>
      </c>
      <c r="H286" s="2">
        <f>VLOOKUP($A286,'Lookup - 40 Hours'!$A:N,5,FALSE)</f>
        <v>29.34</v>
      </c>
      <c r="I286" s="2">
        <f>VLOOKUP($A286,'Lookup - 40 Hours'!$A:O,6,FALSE)</f>
        <v>30.84</v>
      </c>
      <c r="J286" s="2">
        <f>VLOOKUP($A286,'Lookup - 40 Hours'!$A:P,7,FALSE)</f>
        <v>32.409999999999997</v>
      </c>
      <c r="K286" s="2">
        <f>VLOOKUP($A286,'Lookup - 40 Hours'!$A:Q,8,FALSE)</f>
        <v>34.07</v>
      </c>
    </row>
    <row r="287" spans="1:11" x14ac:dyDescent="0.25">
      <c r="A287" s="9">
        <v>398</v>
      </c>
      <c r="B287" s="18" t="s">
        <v>1026</v>
      </c>
      <c r="C287" s="10" t="s">
        <v>1023</v>
      </c>
      <c r="D287" s="9" t="s">
        <v>12</v>
      </c>
      <c r="E287" s="9">
        <v>40</v>
      </c>
      <c r="F287" s="2">
        <f>VLOOKUP($A287,'Lookup - 40 Hours'!$A:L,3,FALSE)</f>
        <v>21.97</v>
      </c>
      <c r="G287" s="2">
        <f>VLOOKUP($A287,'Lookup - 40 Hours'!$A:M,4,FALSE)</f>
        <v>23.09</v>
      </c>
      <c r="H287" s="2">
        <f>VLOOKUP($A287,'Lookup - 40 Hours'!$A:N,5,FALSE)</f>
        <v>24.27</v>
      </c>
      <c r="I287" s="2">
        <f>VLOOKUP($A287,'Lookup - 40 Hours'!$A:O,6,FALSE)</f>
        <v>25.51</v>
      </c>
      <c r="J287" s="2">
        <f>VLOOKUP($A287,'Lookup - 40 Hours'!$A:P,7,FALSE)</f>
        <v>26.82</v>
      </c>
      <c r="K287" s="2">
        <f>VLOOKUP($A287,'Lookup - 40 Hours'!$A:Q,8,FALSE)</f>
        <v>28.19</v>
      </c>
    </row>
    <row r="288" spans="1:11" x14ac:dyDescent="0.25">
      <c r="A288" s="9">
        <v>438</v>
      </c>
      <c r="B288" s="18" t="s">
        <v>1025</v>
      </c>
      <c r="C288" s="10" t="s">
        <v>1024</v>
      </c>
      <c r="D288" s="9" t="s">
        <v>12</v>
      </c>
      <c r="E288" s="9">
        <v>40</v>
      </c>
      <c r="F288" s="2">
        <f>VLOOKUP($A288,'Lookup - 40 Hours'!$A:L,3,FALSE)</f>
        <v>26.82</v>
      </c>
      <c r="G288" s="2">
        <f>VLOOKUP($A288,'Lookup - 40 Hours'!$A:M,4,FALSE)</f>
        <v>28.19</v>
      </c>
      <c r="H288" s="2">
        <f>VLOOKUP($A288,'Lookup - 40 Hours'!$A:N,5,FALSE)</f>
        <v>29.63</v>
      </c>
      <c r="I288" s="2">
        <f>VLOOKUP($A288,'Lookup - 40 Hours'!$A:O,6,FALSE)</f>
        <v>31.15</v>
      </c>
      <c r="J288" s="2">
        <f>VLOOKUP($A288,'Lookup - 40 Hours'!$A:P,7,FALSE)</f>
        <v>32.74</v>
      </c>
      <c r="K288" s="2">
        <f>VLOOKUP($A288,'Lookup - 40 Hours'!$A:Q,8,FALSE)</f>
        <v>34.409999999999997</v>
      </c>
    </row>
    <row r="289" spans="1:11" x14ac:dyDescent="0.25">
      <c r="A289" s="9">
        <v>490</v>
      </c>
      <c r="B289" s="9" t="s">
        <v>384</v>
      </c>
      <c r="C289" s="10" t="s">
        <v>1069</v>
      </c>
      <c r="D289" s="9" t="s">
        <v>14</v>
      </c>
      <c r="E289" s="9">
        <v>40</v>
      </c>
      <c r="F289" s="2">
        <f>VLOOKUP($A289,'Lookup - 40 Hours'!$A:L,3,FALSE)</f>
        <v>34.76</v>
      </c>
      <c r="G289" s="2">
        <f>VLOOKUP($A289,'Lookup - 40 Hours'!$A:M,4,FALSE)</f>
        <v>36.54</v>
      </c>
      <c r="H289" s="2">
        <f>VLOOKUP($A289,'Lookup - 40 Hours'!$A:N,5,FALSE)</f>
        <v>38.4</v>
      </c>
      <c r="I289" s="2">
        <f>VLOOKUP($A289,'Lookup - 40 Hours'!$A:O,6,FALSE)</f>
        <v>40.369999999999997</v>
      </c>
      <c r="J289" s="2">
        <f>VLOOKUP($A289,'Lookup - 40 Hours'!$A:P,7,FALSE)</f>
        <v>42.43</v>
      </c>
      <c r="K289" s="2">
        <f>VLOOKUP($A289,'Lookup - 40 Hours'!$A:Q,8,FALSE)</f>
        <v>44.6</v>
      </c>
    </row>
    <row r="290" spans="1:11" x14ac:dyDescent="0.25">
      <c r="A290" s="9">
        <v>486</v>
      </c>
      <c r="B290" s="9" t="s">
        <v>385</v>
      </c>
      <c r="C290" s="10" t="s">
        <v>1108</v>
      </c>
      <c r="D290" s="9" t="s">
        <v>14</v>
      </c>
      <c r="E290" s="9">
        <v>40</v>
      </c>
      <c r="F290" s="2">
        <f>VLOOKUP($A290,'Lookup - 40 Hours'!$A:L,3,FALSE)</f>
        <v>34.07</v>
      </c>
      <c r="G290" s="2">
        <f>VLOOKUP($A290,'Lookup - 40 Hours'!$A:M,4,FALSE)</f>
        <v>35.81</v>
      </c>
      <c r="H290" s="2">
        <f>VLOOKUP($A290,'Lookup - 40 Hours'!$A:N,5,FALSE)</f>
        <v>37.65</v>
      </c>
      <c r="I290" s="2">
        <f>VLOOKUP($A290,'Lookup - 40 Hours'!$A:O,6,FALSE)</f>
        <v>39.57</v>
      </c>
      <c r="J290" s="2">
        <f>VLOOKUP($A290,'Lookup - 40 Hours'!$A:P,7,FALSE)</f>
        <v>41.59</v>
      </c>
      <c r="K290" s="2">
        <f>VLOOKUP($A290,'Lookup - 40 Hours'!$A:Q,8,FALSE)</f>
        <v>43.72</v>
      </c>
    </row>
    <row r="291" spans="1:11" x14ac:dyDescent="0.25">
      <c r="A291" s="14">
        <v>497</v>
      </c>
      <c r="B291" s="15" t="s">
        <v>386</v>
      </c>
      <c r="C291" s="16" t="s">
        <v>1109</v>
      </c>
      <c r="D291" s="17" t="s">
        <v>209</v>
      </c>
      <c r="E291" s="17">
        <v>40</v>
      </c>
      <c r="F291" s="3">
        <f>VLOOKUP($A291,'Lookup - 40 Hours'!$1:$1048576,3,FALSE)</f>
        <v>35.99</v>
      </c>
      <c r="G291" s="3">
        <f>VLOOKUP($A291,'Lookup - 40 Hours'!$1:$1048576,4,FALSE)</f>
        <v>37.83</v>
      </c>
      <c r="H291" s="3">
        <f>VLOOKUP($A291,'Lookup - 40 Hours'!$1:$1048576,5,FALSE)</f>
        <v>39.770000000000003</v>
      </c>
      <c r="I291" s="3">
        <f>VLOOKUP($A291,'Lookup - 40 Hours'!$1:$1048576,6,FALSE)</f>
        <v>41.8</v>
      </c>
      <c r="J291" s="3">
        <f>VLOOKUP($A291,'Lookup - 40 Hours'!$1:$1048576,7,FALSE)</f>
        <v>43.94</v>
      </c>
      <c r="K291" s="3">
        <f>VLOOKUP($A291,'Lookup - 40 Hours'!$1:$1048576,8,FALSE)</f>
        <v>46.19</v>
      </c>
    </row>
    <row r="292" spans="1:11" x14ac:dyDescent="0.25">
      <c r="A292" s="9">
        <v>450</v>
      </c>
      <c r="B292" s="9" t="s">
        <v>387</v>
      </c>
      <c r="C292" s="10" t="s">
        <v>1110</v>
      </c>
      <c r="D292" s="9" t="s">
        <v>12</v>
      </c>
      <c r="E292" s="9">
        <v>40</v>
      </c>
      <c r="F292" s="2">
        <f>VLOOKUP($A292,'Lookup - 40 Hours'!$A:L,3,FALSE)</f>
        <v>28.47</v>
      </c>
      <c r="G292" s="2">
        <f>VLOOKUP($A292,'Lookup - 40 Hours'!$A:M,4,FALSE)</f>
        <v>29.93</v>
      </c>
      <c r="H292" s="2">
        <f>VLOOKUP($A292,'Lookup - 40 Hours'!$A:N,5,FALSE)</f>
        <v>31.46</v>
      </c>
      <c r="I292" s="2">
        <f>VLOOKUP($A292,'Lookup - 40 Hours'!$A:O,6,FALSE)</f>
        <v>33.07</v>
      </c>
      <c r="J292" s="2">
        <f>VLOOKUP($A292,'Lookup - 40 Hours'!$A:P,7,FALSE)</f>
        <v>34.76</v>
      </c>
      <c r="K292" s="2">
        <f>VLOOKUP($A292,'Lookup - 40 Hours'!$A:Q,8,FALSE)</f>
        <v>36.54</v>
      </c>
    </row>
    <row r="293" spans="1:11" x14ac:dyDescent="0.25">
      <c r="A293" s="9">
        <v>461</v>
      </c>
      <c r="B293" s="9" t="s">
        <v>882</v>
      </c>
      <c r="C293" s="10" t="s">
        <v>388</v>
      </c>
      <c r="D293" s="9" t="s">
        <v>12</v>
      </c>
      <c r="E293" s="9">
        <v>40</v>
      </c>
      <c r="F293" s="2">
        <f>VLOOKUP($A293,'Lookup - 40 Hours'!$A:L,3,FALSE)</f>
        <v>30.08</v>
      </c>
      <c r="G293" s="2">
        <f>VLOOKUP($A293,'Lookup - 40 Hours'!$A:M,4,FALSE)</f>
        <v>31.62</v>
      </c>
      <c r="H293" s="2">
        <f>VLOOKUP($A293,'Lookup - 40 Hours'!$A:N,5,FALSE)</f>
        <v>33.229999999999997</v>
      </c>
      <c r="I293" s="2">
        <f>VLOOKUP($A293,'Lookup - 40 Hours'!$A:O,6,FALSE)</f>
        <v>34.93</v>
      </c>
      <c r="J293" s="2">
        <f>VLOOKUP($A293,'Lookup - 40 Hours'!$A:P,7,FALSE)</f>
        <v>36.72</v>
      </c>
      <c r="K293" s="2">
        <f>VLOOKUP($A293,'Lookup - 40 Hours'!$A:Q,8,FALSE)</f>
        <v>38.6</v>
      </c>
    </row>
    <row r="294" spans="1:11" x14ac:dyDescent="0.25">
      <c r="A294" s="9">
        <v>476</v>
      </c>
      <c r="B294" s="9" t="s">
        <v>883</v>
      </c>
      <c r="C294" s="10" t="s">
        <v>389</v>
      </c>
      <c r="D294" s="9" t="s">
        <v>12</v>
      </c>
      <c r="E294" s="9">
        <v>40</v>
      </c>
      <c r="F294" s="2">
        <f>VLOOKUP($A294,'Lookup - 40 Hours'!$A:L,3,FALSE)</f>
        <v>32.409999999999997</v>
      </c>
      <c r="G294" s="2">
        <f>VLOOKUP($A294,'Lookup - 40 Hours'!$A:M,4,FALSE)</f>
        <v>34.07</v>
      </c>
      <c r="H294" s="2">
        <f>VLOOKUP($A294,'Lookup - 40 Hours'!$A:N,5,FALSE)</f>
        <v>35.81</v>
      </c>
      <c r="I294" s="2">
        <f>VLOOKUP($A294,'Lookup - 40 Hours'!$A:O,6,FALSE)</f>
        <v>37.65</v>
      </c>
      <c r="J294" s="2">
        <f>VLOOKUP($A294,'Lookup - 40 Hours'!$A:P,7,FALSE)</f>
        <v>39.57</v>
      </c>
      <c r="K294" s="2">
        <f>VLOOKUP($A294,'Lookup - 40 Hours'!$A:Q,8,FALSE)</f>
        <v>41.59</v>
      </c>
    </row>
    <row r="295" spans="1:11" x14ac:dyDescent="0.25">
      <c r="A295" s="9">
        <v>491</v>
      </c>
      <c r="B295" s="9" t="s">
        <v>390</v>
      </c>
      <c r="C295" s="10" t="s">
        <v>391</v>
      </c>
      <c r="D295" s="9" t="s">
        <v>12</v>
      </c>
      <c r="E295" s="9">
        <v>40</v>
      </c>
      <c r="F295" s="2">
        <f>VLOOKUP($A295,'Lookup - 40 Hours'!$A:L,3,FALSE)</f>
        <v>34.93</v>
      </c>
      <c r="G295" s="2">
        <f>VLOOKUP($A295,'Lookup - 40 Hours'!$A:M,4,FALSE)</f>
        <v>36.72</v>
      </c>
      <c r="H295" s="2">
        <f>VLOOKUP($A295,'Lookup - 40 Hours'!$A:N,5,FALSE)</f>
        <v>38.6</v>
      </c>
      <c r="I295" s="2">
        <f>VLOOKUP($A295,'Lookup - 40 Hours'!$A:O,6,FALSE)</f>
        <v>40.57</v>
      </c>
      <c r="J295" s="2">
        <f>VLOOKUP($A295,'Lookup - 40 Hours'!$A:P,7,FALSE)</f>
        <v>42.64</v>
      </c>
      <c r="K295" s="2">
        <f>VLOOKUP($A295,'Lookup - 40 Hours'!$A:Q,8,FALSE)</f>
        <v>44.83</v>
      </c>
    </row>
    <row r="296" spans="1:11" x14ac:dyDescent="0.25">
      <c r="A296" s="9">
        <v>510</v>
      </c>
      <c r="B296" s="9" t="s">
        <v>392</v>
      </c>
      <c r="C296" s="10" t="s">
        <v>393</v>
      </c>
      <c r="D296" s="9" t="s">
        <v>14</v>
      </c>
      <c r="E296" s="9">
        <v>40</v>
      </c>
      <c r="F296" s="2">
        <f>VLOOKUP($A296,'Lookup - 40 Hours'!$A:L,3,FALSE)</f>
        <v>38.4</v>
      </c>
      <c r="G296" s="2">
        <f>VLOOKUP($A296,'Lookup - 40 Hours'!$A:M,4,FALSE)</f>
        <v>40.369999999999997</v>
      </c>
      <c r="H296" s="2">
        <f>VLOOKUP($A296,'Lookup - 40 Hours'!$A:N,5,FALSE)</f>
        <v>42.43</v>
      </c>
      <c r="I296" s="2">
        <f>VLOOKUP($A296,'Lookup - 40 Hours'!$A:O,6,FALSE)</f>
        <v>44.6</v>
      </c>
      <c r="J296" s="2">
        <f>VLOOKUP($A296,'Lookup - 40 Hours'!$A:P,7,FALSE)</f>
        <v>46.88</v>
      </c>
      <c r="K296" s="2">
        <f>VLOOKUP($A296,'Lookup - 40 Hours'!$A:Q,8,FALSE)</f>
        <v>49.28</v>
      </c>
    </row>
    <row r="297" spans="1:11" x14ac:dyDescent="0.25">
      <c r="A297" s="9">
        <v>582</v>
      </c>
      <c r="B297" s="9" t="s">
        <v>394</v>
      </c>
      <c r="C297" s="10" t="s">
        <v>395</v>
      </c>
      <c r="D297" s="9" t="s">
        <v>14</v>
      </c>
      <c r="E297" s="9">
        <v>40</v>
      </c>
      <c r="F297" s="2">
        <f>VLOOKUP($A297,'Lookup - 40 Hours'!$A:L,3,FALSE)</f>
        <v>55</v>
      </c>
      <c r="G297" s="54">
        <f>VLOOKUP($A297,'Lookup - 40 Hours'!$A:M,4,FALSE)</f>
        <v>57.81</v>
      </c>
      <c r="H297" s="2">
        <f>VLOOKUP($A297,'Lookup - 40 Hours'!$A:N,5,FALSE)</f>
        <v>60.76</v>
      </c>
      <c r="I297" s="2">
        <f>VLOOKUP($A297,'Lookup - 40 Hours'!$A:O,6,FALSE)</f>
        <v>63.87</v>
      </c>
      <c r="J297" s="2">
        <f>VLOOKUP($A297,'Lookup - 40 Hours'!$A:P,7,FALSE)</f>
        <v>67.14</v>
      </c>
      <c r="K297" s="2">
        <f>VLOOKUP($A297,'Lookup - 40 Hours'!$A:Q,8,FALSE)</f>
        <v>70.569999999999993</v>
      </c>
    </row>
    <row r="298" spans="1:11" x14ac:dyDescent="0.25">
      <c r="A298" s="9">
        <v>480</v>
      </c>
      <c r="B298" s="9" t="s">
        <v>884</v>
      </c>
      <c r="C298" s="10" t="s">
        <v>396</v>
      </c>
      <c r="D298" s="9" t="s">
        <v>14</v>
      </c>
      <c r="E298" s="9">
        <v>40</v>
      </c>
      <c r="F298" s="2">
        <f>VLOOKUP($A298,'Lookup - 40 Hours'!$A:L,3,FALSE)</f>
        <v>33.07</v>
      </c>
      <c r="G298" s="2">
        <f>VLOOKUP($A298,'Lookup - 40 Hours'!$A:M,4,FALSE)</f>
        <v>34.76</v>
      </c>
      <c r="H298" s="2">
        <f>VLOOKUP($A298,'Lookup - 40 Hours'!$A:N,5,FALSE)</f>
        <v>36.54</v>
      </c>
      <c r="I298" s="2">
        <f>VLOOKUP($A298,'Lookup - 40 Hours'!$A:O,6,FALSE)</f>
        <v>38.4</v>
      </c>
      <c r="J298" s="2">
        <f>VLOOKUP($A298,'Lookup - 40 Hours'!$A:P,7,FALSE)</f>
        <v>40.369999999999997</v>
      </c>
      <c r="K298" s="2">
        <f>VLOOKUP($A298,'Lookup - 40 Hours'!$A:Q,8,FALSE)</f>
        <v>42.43</v>
      </c>
    </row>
    <row r="299" spans="1:11" x14ac:dyDescent="0.25">
      <c r="A299" s="9">
        <v>495</v>
      </c>
      <c r="B299" s="9" t="s">
        <v>885</v>
      </c>
      <c r="C299" s="10" t="s">
        <v>397</v>
      </c>
      <c r="D299" s="9" t="s">
        <v>14</v>
      </c>
      <c r="E299" s="9">
        <v>40</v>
      </c>
      <c r="F299" s="2">
        <f>VLOOKUP($A299,'Lookup - 40 Hours'!$A:L,3,FALSE)</f>
        <v>35.64</v>
      </c>
      <c r="G299" s="2">
        <f>VLOOKUP($A299,'Lookup - 40 Hours'!$A:M,4,FALSE)</f>
        <v>37.46</v>
      </c>
      <c r="H299" s="2">
        <f>VLOOKUP($A299,'Lookup - 40 Hours'!$A:N,5,FALSE)</f>
        <v>39.369999999999997</v>
      </c>
      <c r="I299" s="2">
        <f>VLOOKUP($A299,'Lookup - 40 Hours'!$A:O,6,FALSE)</f>
        <v>41.39</v>
      </c>
      <c r="J299" s="2">
        <f>VLOOKUP($A299,'Lookup - 40 Hours'!$A:P,7,FALSE)</f>
        <v>43.5</v>
      </c>
      <c r="K299" s="2">
        <f>VLOOKUP($A299,'Lookup - 40 Hours'!$A:Q,8,FALSE)</f>
        <v>45.73</v>
      </c>
    </row>
    <row r="300" spans="1:11" x14ac:dyDescent="0.25">
      <c r="A300" s="9">
        <v>389</v>
      </c>
      <c r="B300" s="9" t="s">
        <v>886</v>
      </c>
      <c r="C300" s="10" t="s">
        <v>399</v>
      </c>
      <c r="D300" s="9" t="s">
        <v>12</v>
      </c>
      <c r="E300" s="9">
        <v>40</v>
      </c>
      <c r="F300" s="2">
        <f>VLOOKUP($A300,'Lookup - 40 Hours'!$A:L,3,FALSE)</f>
        <v>21</v>
      </c>
      <c r="G300" s="2">
        <f>VLOOKUP($A300,'Lookup - 40 Hours'!$A:M,4,FALSE)</f>
        <v>22.08</v>
      </c>
      <c r="H300" s="2">
        <f>VLOOKUP($A300,'Lookup - 40 Hours'!$A:N,5,FALSE)</f>
        <v>23.21</v>
      </c>
      <c r="I300" s="2">
        <f>VLOOKUP($A300,'Lookup - 40 Hours'!$A:O,6,FALSE)</f>
        <v>24.39</v>
      </c>
      <c r="J300" s="2">
        <f>VLOOKUP($A300,'Lookup - 40 Hours'!$A:P,7,FALSE)</f>
        <v>25.64</v>
      </c>
      <c r="K300" s="2">
        <f>VLOOKUP($A300,'Lookup - 40 Hours'!$A:Q,8,FALSE)</f>
        <v>26.95</v>
      </c>
    </row>
    <row r="301" spans="1:11" x14ac:dyDescent="0.25">
      <c r="A301" s="9">
        <v>404</v>
      </c>
      <c r="B301" s="9" t="s">
        <v>887</v>
      </c>
      <c r="C301" s="10" t="s">
        <v>400</v>
      </c>
      <c r="D301" s="9" t="s">
        <v>12</v>
      </c>
      <c r="E301" s="9">
        <v>40</v>
      </c>
      <c r="F301" s="2">
        <f>VLOOKUP($A301,'Lookup - 40 Hours'!$A:L,3,FALSE)</f>
        <v>22.63</v>
      </c>
      <c r="G301" s="2">
        <f>VLOOKUP($A301,'Lookup - 40 Hours'!$A:M,4,FALSE)</f>
        <v>23.79</v>
      </c>
      <c r="H301" s="2">
        <f>VLOOKUP($A301,'Lookup - 40 Hours'!$A:N,5,FALSE)</f>
        <v>25.01</v>
      </c>
      <c r="I301" s="2">
        <f>VLOOKUP($A301,'Lookup - 40 Hours'!$A:O,6,FALSE)</f>
        <v>26.29</v>
      </c>
      <c r="J301" s="2">
        <f>VLOOKUP($A301,'Lookup - 40 Hours'!$A:P,7,FALSE)</f>
        <v>27.63</v>
      </c>
      <c r="K301" s="2">
        <f>VLOOKUP($A301,'Lookup - 40 Hours'!$A:Q,8,FALSE)</f>
        <v>29.05</v>
      </c>
    </row>
    <row r="302" spans="1:11" x14ac:dyDescent="0.25">
      <c r="A302" s="9">
        <v>496</v>
      </c>
      <c r="B302" s="9" t="s">
        <v>401</v>
      </c>
      <c r="C302" s="10" t="s">
        <v>402</v>
      </c>
      <c r="D302" s="9" t="s">
        <v>14</v>
      </c>
      <c r="E302" s="9">
        <v>40</v>
      </c>
      <c r="F302" s="2">
        <f>VLOOKUP($A302,'Lookup - 40 Hours'!$A:L,3,FALSE)</f>
        <v>35.81</v>
      </c>
      <c r="G302" s="2">
        <f>VLOOKUP($A302,'Lookup - 40 Hours'!$A:M,4,FALSE)</f>
        <v>37.65</v>
      </c>
      <c r="H302" s="2">
        <f>VLOOKUP($A302,'Lookup - 40 Hours'!$A:N,5,FALSE)</f>
        <v>39.57</v>
      </c>
      <c r="I302" s="2">
        <f>VLOOKUP($A302,'Lookup - 40 Hours'!$A:O,6,FALSE)</f>
        <v>41.59</v>
      </c>
      <c r="J302" s="2">
        <f>VLOOKUP($A302,'Lookup - 40 Hours'!$A:P,7,FALSE)</f>
        <v>43.72</v>
      </c>
      <c r="K302" s="2">
        <f>VLOOKUP($A302,'Lookup - 40 Hours'!$A:Q,8,FALSE)</f>
        <v>45.96</v>
      </c>
    </row>
    <row r="303" spans="1:11" x14ac:dyDescent="0.25">
      <c r="A303" s="9">
        <v>436</v>
      </c>
      <c r="B303" s="9" t="s">
        <v>888</v>
      </c>
      <c r="C303" s="10" t="s">
        <v>403</v>
      </c>
      <c r="D303" s="9" t="s">
        <v>12</v>
      </c>
      <c r="E303" s="9">
        <v>40</v>
      </c>
      <c r="F303" s="2">
        <f>VLOOKUP($A303,'Lookup - 40 Hours'!$A:L,3,FALSE)</f>
        <v>26.55</v>
      </c>
      <c r="G303" s="2">
        <f>VLOOKUP($A303,'Lookup - 40 Hours'!$A:M,4,FALSE)</f>
        <v>27.91</v>
      </c>
      <c r="H303" s="2">
        <f>VLOOKUP($A303,'Lookup - 40 Hours'!$A:N,5,FALSE)</f>
        <v>29.34</v>
      </c>
      <c r="I303" s="2">
        <f>VLOOKUP($A303,'Lookup - 40 Hours'!$A:O,6,FALSE)</f>
        <v>30.84</v>
      </c>
      <c r="J303" s="2">
        <f>VLOOKUP($A303,'Lookup - 40 Hours'!$A:P,7,FALSE)</f>
        <v>32.409999999999997</v>
      </c>
      <c r="K303" s="2">
        <f>VLOOKUP($A303,'Lookup - 40 Hours'!$A:Q,8,FALSE)</f>
        <v>34.07</v>
      </c>
    </row>
    <row r="304" spans="1:11" x14ac:dyDescent="0.25">
      <c r="A304" s="9">
        <v>456</v>
      </c>
      <c r="B304" s="9" t="s">
        <v>889</v>
      </c>
      <c r="C304" s="10" t="s">
        <v>404</v>
      </c>
      <c r="D304" s="9" t="s">
        <v>12</v>
      </c>
      <c r="E304" s="9">
        <v>40</v>
      </c>
      <c r="F304" s="2">
        <f>VLOOKUP($A304,'Lookup - 40 Hours'!$A:L,3,FALSE)</f>
        <v>29.34</v>
      </c>
      <c r="G304" s="2">
        <f>VLOOKUP($A304,'Lookup - 40 Hours'!$A:M,4,FALSE)</f>
        <v>30.84</v>
      </c>
      <c r="H304" s="2">
        <f>VLOOKUP($A304,'Lookup - 40 Hours'!$A:N,5,FALSE)</f>
        <v>32.409999999999997</v>
      </c>
      <c r="I304" s="2">
        <f>VLOOKUP($A304,'Lookup - 40 Hours'!$A:O,6,FALSE)</f>
        <v>34.07</v>
      </c>
      <c r="J304" s="2">
        <f>VLOOKUP($A304,'Lookup - 40 Hours'!$A:P,7,FALSE)</f>
        <v>35.81</v>
      </c>
      <c r="K304" s="2">
        <f>VLOOKUP($A304,'Lookup - 40 Hours'!$A:Q,8,FALSE)</f>
        <v>37.65</v>
      </c>
    </row>
    <row r="305" spans="1:11" x14ac:dyDescent="0.25">
      <c r="A305" s="9">
        <v>496</v>
      </c>
      <c r="B305" s="9" t="s">
        <v>405</v>
      </c>
      <c r="C305" s="10" t="s">
        <v>406</v>
      </c>
      <c r="D305" s="9" t="s">
        <v>14</v>
      </c>
      <c r="E305" s="9">
        <v>40</v>
      </c>
      <c r="F305" s="2">
        <f>VLOOKUP($A305,'Lookup - 40 Hours'!$A:L,3,FALSE)</f>
        <v>35.81</v>
      </c>
      <c r="G305" s="2">
        <f>VLOOKUP($A305,'Lookup - 40 Hours'!$A:M,4,FALSE)</f>
        <v>37.65</v>
      </c>
      <c r="H305" s="2">
        <f>VLOOKUP($A305,'Lookup - 40 Hours'!$A:N,5,FALSE)</f>
        <v>39.57</v>
      </c>
      <c r="I305" s="2">
        <f>VLOOKUP($A305,'Lookup - 40 Hours'!$A:O,6,FALSE)</f>
        <v>41.59</v>
      </c>
      <c r="J305" s="2">
        <f>VLOOKUP($A305,'Lookup - 40 Hours'!$A:P,7,FALSE)</f>
        <v>43.72</v>
      </c>
      <c r="K305" s="2">
        <f>VLOOKUP($A305,'Lookup - 40 Hours'!$A:Q,8,FALSE)</f>
        <v>45.96</v>
      </c>
    </row>
    <row r="306" spans="1:11" x14ac:dyDescent="0.25">
      <c r="A306" s="9">
        <v>395</v>
      </c>
      <c r="B306" s="9" t="s">
        <v>890</v>
      </c>
      <c r="C306" s="10" t="s">
        <v>407</v>
      </c>
      <c r="D306" s="9" t="s">
        <v>12</v>
      </c>
      <c r="E306" s="9">
        <v>40</v>
      </c>
      <c r="F306" s="2">
        <f>VLOOKUP($A306,'Lookup - 40 Hours'!$A:L,3,FALSE)</f>
        <v>21.64</v>
      </c>
      <c r="G306" s="2">
        <f>VLOOKUP($A306,'Lookup - 40 Hours'!$A:M,4,FALSE)</f>
        <v>22.75</v>
      </c>
      <c r="H306" s="2">
        <f>VLOOKUP($A306,'Lookup - 40 Hours'!$A:N,5,FALSE)</f>
        <v>23.91</v>
      </c>
      <c r="I306" s="2">
        <f>VLOOKUP($A306,'Lookup - 40 Hours'!$A:O,6,FALSE)</f>
        <v>25.13</v>
      </c>
      <c r="J306" s="2">
        <f>VLOOKUP($A306,'Lookup - 40 Hours'!$A:P,7,FALSE)</f>
        <v>26.42</v>
      </c>
      <c r="K306" s="2">
        <f>VLOOKUP($A306,'Lookup - 40 Hours'!$A:Q,8,FALSE)</f>
        <v>27.77</v>
      </c>
    </row>
    <row r="307" spans="1:11" x14ac:dyDescent="0.25">
      <c r="A307" s="9">
        <v>415</v>
      </c>
      <c r="B307" s="9" t="s">
        <v>891</v>
      </c>
      <c r="C307" s="10" t="s">
        <v>408</v>
      </c>
      <c r="D307" s="9" t="s">
        <v>12</v>
      </c>
      <c r="E307" s="9">
        <v>40</v>
      </c>
      <c r="F307" s="2">
        <f>VLOOKUP($A307,'Lookup - 40 Hours'!$A:L,3,FALSE)</f>
        <v>23.91</v>
      </c>
      <c r="G307" s="2">
        <f>VLOOKUP($A307,'Lookup - 40 Hours'!$A:M,4,FALSE)</f>
        <v>25.13</v>
      </c>
      <c r="H307" s="2">
        <f>VLOOKUP($A307,'Lookup - 40 Hours'!$A:N,5,FALSE)</f>
        <v>26.42</v>
      </c>
      <c r="I307" s="2">
        <f>VLOOKUP($A307,'Lookup - 40 Hours'!$A:O,6,FALSE)</f>
        <v>27.77</v>
      </c>
      <c r="J307" s="2">
        <f>VLOOKUP($A307,'Lookup - 40 Hours'!$A:P,7,FALSE)</f>
        <v>29.19</v>
      </c>
      <c r="K307" s="2">
        <f>VLOOKUP($A307,'Lookup - 40 Hours'!$A:Q,8,FALSE)</f>
        <v>30.68</v>
      </c>
    </row>
    <row r="308" spans="1:11" x14ac:dyDescent="0.25">
      <c r="A308" s="9">
        <v>442</v>
      </c>
      <c r="B308" s="9" t="s">
        <v>409</v>
      </c>
      <c r="C308" s="10" t="s">
        <v>410</v>
      </c>
      <c r="D308" s="9" t="s">
        <v>12</v>
      </c>
      <c r="E308" s="9">
        <v>40</v>
      </c>
      <c r="F308" s="2">
        <f>VLOOKUP($A308,'Lookup - 40 Hours'!$A:L,3,FALSE)</f>
        <v>27.36</v>
      </c>
      <c r="G308" s="2">
        <f>VLOOKUP($A308,'Lookup - 40 Hours'!$A:M,4,FALSE)</f>
        <v>28.76</v>
      </c>
      <c r="H308" s="2">
        <f>VLOOKUP($A308,'Lookup - 40 Hours'!$A:N,5,FALSE)</f>
        <v>30.23</v>
      </c>
      <c r="I308" s="2">
        <f>VLOOKUP($A308,'Lookup - 40 Hours'!$A:O,6,FALSE)</f>
        <v>31.77</v>
      </c>
      <c r="J308" s="2">
        <f>VLOOKUP($A308,'Lookup - 40 Hours'!$A:P,7,FALSE)</f>
        <v>33.4</v>
      </c>
      <c r="K308" s="2">
        <f>VLOOKUP($A308,'Lookup - 40 Hours'!$A:Q,8,FALSE)</f>
        <v>35.11</v>
      </c>
    </row>
    <row r="309" spans="1:11" x14ac:dyDescent="0.25">
      <c r="A309" s="9">
        <v>388</v>
      </c>
      <c r="B309" s="9" t="s">
        <v>411</v>
      </c>
      <c r="C309" s="10" t="s">
        <v>412</v>
      </c>
      <c r="D309" s="9" t="s">
        <v>12</v>
      </c>
      <c r="E309" s="9">
        <v>40</v>
      </c>
      <c r="F309" s="2">
        <f>VLOOKUP($A309,'Lookup - 40 Hours'!$A:L,3,FALSE)</f>
        <v>20.9</v>
      </c>
      <c r="G309" s="2">
        <f>VLOOKUP($A309,'Lookup - 40 Hours'!$A:M,4,FALSE)</f>
        <v>21.97</v>
      </c>
      <c r="H309" s="2">
        <f>VLOOKUP($A309,'Lookup - 40 Hours'!$A:N,5,FALSE)</f>
        <v>23.09</v>
      </c>
      <c r="I309" s="2">
        <f>VLOOKUP($A309,'Lookup - 40 Hours'!$A:O,6,FALSE)</f>
        <v>24.27</v>
      </c>
      <c r="J309" s="2">
        <f>VLOOKUP($A309,'Lookup - 40 Hours'!$A:P,7,FALSE)</f>
        <v>25.51</v>
      </c>
      <c r="K309" s="2">
        <f>VLOOKUP($A309,'Lookup - 40 Hours'!$A:Q,8,FALSE)</f>
        <v>26.82</v>
      </c>
    </row>
    <row r="310" spans="1:11" x14ac:dyDescent="0.25">
      <c r="A310" s="9">
        <v>357</v>
      </c>
      <c r="B310" s="9" t="s">
        <v>892</v>
      </c>
      <c r="C310" s="10" t="s">
        <v>1080</v>
      </c>
      <c r="D310" s="9" t="s">
        <v>12</v>
      </c>
      <c r="E310" s="9">
        <v>40</v>
      </c>
      <c r="F310" s="2">
        <f>VLOOKUP($A310,'Lookup - 40 Hours'!$A:L,3,FALSE)</f>
        <v>17.899999999999999</v>
      </c>
      <c r="G310" s="2">
        <f>VLOOKUP($A310,'Lookup - 40 Hours'!$A:M,4,FALSE)</f>
        <v>18.82</v>
      </c>
      <c r="H310" s="2">
        <f>VLOOKUP($A310,'Lookup - 40 Hours'!$A:N,5,FALSE)</f>
        <v>19.78</v>
      </c>
      <c r="I310" s="2">
        <f>VLOOKUP($A310,'Lookup - 40 Hours'!$A:O,6,FALSE)</f>
        <v>20.79</v>
      </c>
      <c r="J310" s="2">
        <f>VLOOKUP($A310,'Lookup - 40 Hours'!$A:P,7,FALSE)</f>
        <v>21.86</v>
      </c>
      <c r="K310" s="2">
        <f>VLOOKUP($A310,'Lookup - 40 Hours'!$A:Q,8,FALSE)</f>
        <v>22.98</v>
      </c>
    </row>
    <row r="311" spans="1:11" x14ac:dyDescent="0.25">
      <c r="A311" s="9">
        <v>377</v>
      </c>
      <c r="B311" s="9" t="s">
        <v>893</v>
      </c>
      <c r="C311" s="10" t="s">
        <v>1081</v>
      </c>
      <c r="D311" s="9" t="s">
        <v>12</v>
      </c>
      <c r="E311" s="9">
        <v>40</v>
      </c>
      <c r="F311" s="2">
        <f>VLOOKUP($A311,'Lookup - 40 Hours'!$A:L,3,FALSE)</f>
        <v>19.78</v>
      </c>
      <c r="G311" s="2">
        <f>VLOOKUP($A311,'Lookup - 40 Hours'!$A:M,4,FALSE)</f>
        <v>20.79</v>
      </c>
      <c r="H311" s="2">
        <f>VLOOKUP($A311,'Lookup - 40 Hours'!$A:N,5,FALSE)</f>
        <v>21.86</v>
      </c>
      <c r="I311" s="2">
        <f>VLOOKUP($A311,'Lookup - 40 Hours'!$A:O,6,FALSE)</f>
        <v>22.98</v>
      </c>
      <c r="J311" s="2">
        <f>VLOOKUP($A311,'Lookup - 40 Hours'!$A:P,7,FALSE)</f>
        <v>24.15</v>
      </c>
      <c r="K311" s="2">
        <f>VLOOKUP($A311,'Lookup - 40 Hours'!$A:Q,8,FALSE)</f>
        <v>25.39</v>
      </c>
    </row>
    <row r="312" spans="1:11" x14ac:dyDescent="0.25">
      <c r="A312" s="17">
        <v>346</v>
      </c>
      <c r="B312" s="17" t="s">
        <v>413</v>
      </c>
      <c r="C312" s="19" t="s">
        <v>414</v>
      </c>
      <c r="D312" s="17" t="s">
        <v>12</v>
      </c>
      <c r="E312" s="17">
        <v>40</v>
      </c>
      <c r="F312" s="3">
        <f>VLOOKUP($A312,'Lookup - 40 Hours'!$A:L,3,FALSE)</f>
        <v>16.95</v>
      </c>
      <c r="G312" s="3">
        <f>VLOOKUP($A312,'Lookup - 40 Hours'!$A:M,4,FALSE)</f>
        <v>17.82</v>
      </c>
      <c r="H312" s="3">
        <f>VLOOKUP($A312,'Lookup - 40 Hours'!$A:N,5,FALSE)</f>
        <v>18.73</v>
      </c>
      <c r="I312" s="3">
        <f>VLOOKUP($A312,'Lookup - 40 Hours'!$A:O,6,FALSE)</f>
        <v>19.68</v>
      </c>
      <c r="J312" s="3">
        <f>VLOOKUP($A312,'Lookup - 40 Hours'!$A:P,7,FALSE)</f>
        <v>20.69</v>
      </c>
      <c r="K312" s="3">
        <f>VLOOKUP($A312,'Lookup - 40 Hours'!$A:Q,8,FALSE)</f>
        <v>21.75</v>
      </c>
    </row>
    <row r="313" spans="1:11" x14ac:dyDescent="0.25">
      <c r="A313" s="17">
        <v>418</v>
      </c>
      <c r="B313" s="17" t="s">
        <v>415</v>
      </c>
      <c r="C313" s="19" t="s">
        <v>416</v>
      </c>
      <c r="D313" s="17" t="s">
        <v>14</v>
      </c>
      <c r="E313" s="17">
        <v>40</v>
      </c>
      <c r="F313" s="3">
        <f>VLOOKUP($A313,'Lookup - 40 Hours'!$A:L,3,FALSE)</f>
        <v>24.27</v>
      </c>
      <c r="G313" s="3">
        <f>VLOOKUP($A313,'Lookup - 40 Hours'!$A:M,4,FALSE)</f>
        <v>25.51</v>
      </c>
      <c r="H313" s="3">
        <f>VLOOKUP($A313,'Lookup - 40 Hours'!$A:N,5,FALSE)</f>
        <v>26.82</v>
      </c>
      <c r="I313" s="3">
        <f>VLOOKUP($A313,'Lookup - 40 Hours'!$A:O,6,FALSE)</f>
        <v>28.19</v>
      </c>
      <c r="J313" s="3">
        <f>VLOOKUP($A313,'Lookup - 40 Hours'!$A:P,7,FALSE)</f>
        <v>29.63</v>
      </c>
      <c r="K313" s="3">
        <f>VLOOKUP($A313,'Lookup - 40 Hours'!$A:Q,8,FALSE)</f>
        <v>31.15</v>
      </c>
    </row>
    <row r="314" spans="1:11" x14ac:dyDescent="0.25">
      <c r="A314" s="17">
        <v>346</v>
      </c>
      <c r="B314" s="17" t="s">
        <v>896</v>
      </c>
      <c r="C314" s="19" t="s">
        <v>894</v>
      </c>
      <c r="D314" s="17" t="s">
        <v>12</v>
      </c>
      <c r="E314" s="17">
        <v>40</v>
      </c>
      <c r="F314" s="3">
        <f>VLOOKUP($A314,'Lookup - 40 Hours'!$A:L,3,FALSE)</f>
        <v>16.95</v>
      </c>
      <c r="G314" s="3">
        <f>VLOOKUP($A314,'Lookup - 40 Hours'!$A:M,4,FALSE)</f>
        <v>17.82</v>
      </c>
      <c r="H314" s="3">
        <f>VLOOKUP($A314,'Lookup - 40 Hours'!$A:N,5,FALSE)</f>
        <v>18.73</v>
      </c>
      <c r="I314" s="3">
        <f>VLOOKUP($A314,'Lookup - 40 Hours'!$A:O,6,FALSE)</f>
        <v>19.68</v>
      </c>
      <c r="J314" s="3">
        <f>VLOOKUP($A314,'Lookup - 40 Hours'!$A:P,7,FALSE)</f>
        <v>20.69</v>
      </c>
      <c r="K314" s="3">
        <f>VLOOKUP($A314,'Lookup - 40 Hours'!$A:Q,8,FALSE)</f>
        <v>21.75</v>
      </c>
    </row>
    <row r="315" spans="1:11" x14ac:dyDescent="0.25">
      <c r="A315" s="17">
        <v>366</v>
      </c>
      <c r="B315" s="17" t="s">
        <v>897</v>
      </c>
      <c r="C315" s="19" t="s">
        <v>895</v>
      </c>
      <c r="D315" s="17" t="s">
        <v>12</v>
      </c>
      <c r="E315" s="17">
        <v>40</v>
      </c>
      <c r="F315" s="3">
        <f>VLOOKUP($A315,'Lookup - 40 Hours'!$A:L,3,FALSE)</f>
        <v>18.73</v>
      </c>
      <c r="G315" s="3">
        <f>VLOOKUP($A315,'Lookup - 40 Hours'!$A:M,4,FALSE)</f>
        <v>19.68</v>
      </c>
      <c r="H315" s="3">
        <f>VLOOKUP($A315,'Lookup - 40 Hours'!$A:N,5,FALSE)</f>
        <v>20.69</v>
      </c>
      <c r="I315" s="3">
        <f>VLOOKUP($A315,'Lookup - 40 Hours'!$A:O,6,FALSE)</f>
        <v>21.75</v>
      </c>
      <c r="J315" s="3">
        <f>VLOOKUP($A315,'Lookup - 40 Hours'!$A:P,7,FALSE)</f>
        <v>22.86</v>
      </c>
      <c r="K315" s="3">
        <f>VLOOKUP($A315,'Lookup - 40 Hours'!$A:Q,8,FALSE)</f>
        <v>24.03</v>
      </c>
    </row>
    <row r="316" spans="1:11" x14ac:dyDescent="0.25">
      <c r="A316" s="17">
        <v>386</v>
      </c>
      <c r="B316" s="26" t="s">
        <v>1027</v>
      </c>
      <c r="C316" s="19" t="s">
        <v>417</v>
      </c>
      <c r="D316" s="17" t="s">
        <v>12</v>
      </c>
      <c r="E316" s="17">
        <v>40</v>
      </c>
      <c r="F316" s="3">
        <f>VLOOKUP($A316,'Lookup - 40 Hours'!$A:L,3,FALSE)</f>
        <v>20.69</v>
      </c>
      <c r="G316" s="3">
        <f>VLOOKUP($A316,'Lookup - 40 Hours'!$A:M,4,FALSE)</f>
        <v>21.75</v>
      </c>
      <c r="H316" s="3">
        <f>VLOOKUP($A316,'Lookup - 40 Hours'!$A:N,5,FALSE)</f>
        <v>22.86</v>
      </c>
      <c r="I316" s="3">
        <f>VLOOKUP($A316,'Lookup - 40 Hours'!$A:O,6,FALSE)</f>
        <v>24.03</v>
      </c>
      <c r="J316" s="3">
        <f>VLOOKUP($A316,'Lookup - 40 Hours'!$A:P,7,FALSE)</f>
        <v>25.26</v>
      </c>
      <c r="K316" s="3">
        <f>VLOOKUP($A316,'Lookup - 40 Hours'!$A:Q,8,FALSE)</f>
        <v>26.55</v>
      </c>
    </row>
    <row r="317" spans="1:11" x14ac:dyDescent="0.25">
      <c r="A317" s="17">
        <v>346</v>
      </c>
      <c r="B317" s="17" t="s">
        <v>898</v>
      </c>
      <c r="C317" s="19" t="s">
        <v>418</v>
      </c>
      <c r="D317" s="17" t="s">
        <v>12</v>
      </c>
      <c r="E317" s="17">
        <v>40</v>
      </c>
      <c r="F317" s="3">
        <f>VLOOKUP($A317,'Lookup - 40 Hours'!$A:L,3,FALSE)</f>
        <v>16.95</v>
      </c>
      <c r="G317" s="3">
        <f>VLOOKUP($A317,'Lookup - 40 Hours'!$A:M,4,FALSE)</f>
        <v>17.82</v>
      </c>
      <c r="H317" s="3">
        <f>VLOOKUP($A317,'Lookup - 40 Hours'!$A:N,5,FALSE)</f>
        <v>18.73</v>
      </c>
      <c r="I317" s="3">
        <f>VLOOKUP($A317,'Lookup - 40 Hours'!$A:O,6,FALSE)</f>
        <v>19.68</v>
      </c>
      <c r="J317" s="3">
        <f>VLOOKUP($A317,'Lookup - 40 Hours'!$A:P,7,FALSE)</f>
        <v>20.69</v>
      </c>
      <c r="K317" s="3">
        <f>VLOOKUP($A317,'Lookup - 40 Hours'!$A:Q,8,FALSE)</f>
        <v>21.75</v>
      </c>
    </row>
    <row r="318" spans="1:11" x14ac:dyDescent="0.25">
      <c r="A318" s="17">
        <v>366</v>
      </c>
      <c r="B318" s="17" t="s">
        <v>899</v>
      </c>
      <c r="C318" s="19" t="s">
        <v>419</v>
      </c>
      <c r="D318" s="17" t="s">
        <v>12</v>
      </c>
      <c r="E318" s="17">
        <v>40</v>
      </c>
      <c r="F318" s="3">
        <f>VLOOKUP($A318,'Lookup - 40 Hours'!$A:L,3,FALSE)</f>
        <v>18.73</v>
      </c>
      <c r="G318" s="3">
        <f>VLOOKUP($A318,'Lookup - 40 Hours'!$A:M,4,FALSE)</f>
        <v>19.68</v>
      </c>
      <c r="H318" s="3">
        <f>VLOOKUP($A318,'Lookup - 40 Hours'!$A:N,5,FALSE)</f>
        <v>20.69</v>
      </c>
      <c r="I318" s="3">
        <f>VLOOKUP($A318,'Lookup - 40 Hours'!$A:O,6,FALSE)</f>
        <v>21.75</v>
      </c>
      <c r="J318" s="3">
        <f>VLOOKUP($A318,'Lookup - 40 Hours'!$A:P,7,FALSE)</f>
        <v>22.86</v>
      </c>
      <c r="K318" s="3">
        <f>VLOOKUP($A318,'Lookup - 40 Hours'!$A:Q,8,FALSE)</f>
        <v>24.03</v>
      </c>
    </row>
    <row r="319" spans="1:11" x14ac:dyDescent="0.25">
      <c r="A319" s="9">
        <v>501</v>
      </c>
      <c r="B319" s="9" t="s">
        <v>420</v>
      </c>
      <c r="C319" s="10" t="s">
        <v>421</v>
      </c>
      <c r="D319" s="9" t="s">
        <v>14</v>
      </c>
      <c r="E319" s="9">
        <v>40</v>
      </c>
      <c r="F319" s="2">
        <f>VLOOKUP($A319,'Lookup - 40 Hours'!$A:L,3,FALSE)</f>
        <v>36.72</v>
      </c>
      <c r="G319" s="2">
        <f>VLOOKUP($A319,'Lookup - 40 Hours'!$A:M,4,FALSE)</f>
        <v>38.6</v>
      </c>
      <c r="H319" s="2">
        <f>VLOOKUP($A319,'Lookup - 40 Hours'!$A:N,5,FALSE)</f>
        <v>40.57</v>
      </c>
      <c r="I319" s="2">
        <f>VLOOKUP($A319,'Lookup - 40 Hours'!$A:O,6,FALSE)</f>
        <v>42.64</v>
      </c>
      <c r="J319" s="2">
        <f>VLOOKUP($A319,'Lookup - 40 Hours'!$A:P,7,FALSE)</f>
        <v>44.83</v>
      </c>
      <c r="K319" s="2">
        <f>VLOOKUP($A319,'Lookup - 40 Hours'!$A:Q,8,FALSE)</f>
        <v>47.12</v>
      </c>
    </row>
    <row r="320" spans="1:11" x14ac:dyDescent="0.25">
      <c r="A320" s="9">
        <v>456</v>
      </c>
      <c r="B320" s="9" t="s">
        <v>422</v>
      </c>
      <c r="C320" s="10" t="s">
        <v>423</v>
      </c>
      <c r="D320" s="9" t="s">
        <v>12</v>
      </c>
      <c r="E320" s="9">
        <v>40</v>
      </c>
      <c r="F320" s="2">
        <f>VLOOKUP($A320,'Lookup - 40 Hours'!$A:L,3,FALSE)</f>
        <v>29.34</v>
      </c>
      <c r="G320" s="2">
        <f>VLOOKUP($A320,'Lookup - 40 Hours'!$A:M,4,FALSE)</f>
        <v>30.84</v>
      </c>
      <c r="H320" s="2">
        <f>VLOOKUP($A320,'Lookup - 40 Hours'!$A:N,5,FALSE)</f>
        <v>32.409999999999997</v>
      </c>
      <c r="I320" s="2">
        <f>VLOOKUP($A320,'Lookup - 40 Hours'!$A:O,6,FALSE)</f>
        <v>34.07</v>
      </c>
      <c r="J320" s="2">
        <f>VLOOKUP($A320,'Lookup - 40 Hours'!$A:P,7,FALSE)</f>
        <v>35.81</v>
      </c>
      <c r="K320" s="2">
        <f>VLOOKUP($A320,'Lookup - 40 Hours'!$A:Q,8,FALSE)</f>
        <v>37.65</v>
      </c>
    </row>
    <row r="321" spans="1:11" x14ac:dyDescent="0.25">
      <c r="A321" s="9">
        <v>463</v>
      </c>
      <c r="B321" s="9" t="s">
        <v>424</v>
      </c>
      <c r="C321" s="10" t="s">
        <v>900</v>
      </c>
      <c r="D321" s="9" t="s">
        <v>14</v>
      </c>
      <c r="E321" s="9">
        <v>40</v>
      </c>
      <c r="F321" s="2">
        <f>VLOOKUP($A321,'Lookup - 40 Hours'!$A:L,3,FALSE)</f>
        <v>30.38</v>
      </c>
      <c r="G321" s="2">
        <f>VLOOKUP($A321,'Lookup - 40 Hours'!$A:M,4,FALSE)</f>
        <v>31.93</v>
      </c>
      <c r="H321" s="2">
        <f>VLOOKUP($A321,'Lookup - 40 Hours'!$A:N,5,FALSE)</f>
        <v>33.57</v>
      </c>
      <c r="I321" s="2">
        <f>VLOOKUP($A321,'Lookup - 40 Hours'!$A:O,6,FALSE)</f>
        <v>35.28</v>
      </c>
      <c r="J321" s="2">
        <f>VLOOKUP($A321,'Lookup - 40 Hours'!$A:P,7,FALSE)</f>
        <v>37.090000000000003</v>
      </c>
      <c r="K321" s="2">
        <f>VLOOKUP($A321,'Lookup - 40 Hours'!$A:Q,8,FALSE)</f>
        <v>38.979999999999997</v>
      </c>
    </row>
    <row r="322" spans="1:11" x14ac:dyDescent="0.25">
      <c r="A322" s="9">
        <v>416</v>
      </c>
      <c r="B322" s="9">
        <v>1150</v>
      </c>
      <c r="C322" s="10" t="s">
        <v>1028</v>
      </c>
      <c r="D322" s="9" t="s">
        <v>12</v>
      </c>
      <c r="E322" s="9">
        <v>40</v>
      </c>
      <c r="F322" s="2">
        <f>VLOOKUP($A322,'Lookup - 40 Hours'!$A:L,3,FALSE)</f>
        <v>24.03</v>
      </c>
      <c r="G322" s="2">
        <f>VLOOKUP($A322,'Lookup - 40 Hours'!$A:M,4,FALSE)</f>
        <v>25.26</v>
      </c>
      <c r="H322" s="2">
        <f>VLOOKUP($A322,'Lookup - 40 Hours'!$A:N,5,FALSE)</f>
        <v>26.55</v>
      </c>
      <c r="I322" s="2">
        <f>VLOOKUP($A322,'Lookup - 40 Hours'!$A:O,6,FALSE)</f>
        <v>27.91</v>
      </c>
      <c r="J322" s="2">
        <f>VLOOKUP($A322,'Lookup - 40 Hours'!$A:P,7,FALSE)</f>
        <v>29.34</v>
      </c>
      <c r="K322" s="2">
        <f>VLOOKUP($A322,'Lookup - 40 Hours'!$A:Q,8,FALSE)</f>
        <v>30.84</v>
      </c>
    </row>
    <row r="323" spans="1:11" x14ac:dyDescent="0.25">
      <c r="A323" s="9">
        <v>348</v>
      </c>
      <c r="B323" s="9" t="s">
        <v>904</v>
      </c>
      <c r="C323" s="10" t="s">
        <v>425</v>
      </c>
      <c r="D323" s="9" t="s">
        <v>12</v>
      </c>
      <c r="E323" s="9">
        <v>40</v>
      </c>
      <c r="F323" s="2">
        <f>VLOOKUP($A323,'Lookup - 40 Hours'!$A:L,3,FALSE)</f>
        <v>17.12</v>
      </c>
      <c r="G323" s="2">
        <f>VLOOKUP($A323,'Lookup - 40 Hours'!$A:M,4,FALSE)</f>
        <v>17.989999999999998</v>
      </c>
      <c r="H323" s="2">
        <f>VLOOKUP($A323,'Lookup - 40 Hours'!$A:N,5,FALSE)</f>
        <v>18.91</v>
      </c>
      <c r="I323" s="2">
        <f>VLOOKUP($A323,'Lookup - 40 Hours'!$A:O,6,FALSE)</f>
        <v>19.88</v>
      </c>
      <c r="J323" s="2">
        <f>VLOOKUP($A323,'Lookup - 40 Hours'!$A:P,7,FALSE)</f>
        <v>20.9</v>
      </c>
      <c r="K323" s="2">
        <f>VLOOKUP($A323,'Lookup - 40 Hours'!$A:Q,8,FALSE)</f>
        <v>21.97</v>
      </c>
    </row>
    <row r="324" spans="1:11" x14ac:dyDescent="0.25">
      <c r="A324" s="9">
        <v>377</v>
      </c>
      <c r="B324" s="9" t="s">
        <v>903</v>
      </c>
      <c r="C324" s="10" t="s">
        <v>901</v>
      </c>
      <c r="D324" s="9" t="s">
        <v>14</v>
      </c>
      <c r="E324" s="9">
        <v>40</v>
      </c>
      <c r="F324" s="2">
        <f>VLOOKUP($A324,'Lookup - 40 Hours'!$A:L,3,FALSE)</f>
        <v>19.78</v>
      </c>
      <c r="G324" s="2">
        <f>VLOOKUP($A324,'Lookup - 40 Hours'!$A:M,4,FALSE)</f>
        <v>20.79</v>
      </c>
      <c r="H324" s="2">
        <f>VLOOKUP($A324,'Lookup - 40 Hours'!$A:N,5,FALSE)</f>
        <v>21.86</v>
      </c>
      <c r="I324" s="2">
        <f>VLOOKUP($A324,'Lookup - 40 Hours'!$A:O,6,FALSE)</f>
        <v>22.98</v>
      </c>
      <c r="J324" s="2">
        <f>VLOOKUP($A324,'Lookup - 40 Hours'!$A:P,7,FALSE)</f>
        <v>24.15</v>
      </c>
      <c r="K324" s="2">
        <f>VLOOKUP($A324,'Lookup - 40 Hours'!$A:Q,8,FALSE)</f>
        <v>25.39</v>
      </c>
    </row>
    <row r="325" spans="1:11" x14ac:dyDescent="0.25">
      <c r="A325" s="9">
        <v>369</v>
      </c>
      <c r="B325" s="9" t="s">
        <v>906</v>
      </c>
      <c r="C325" s="10" t="s">
        <v>426</v>
      </c>
      <c r="D325" s="9" t="s">
        <v>12</v>
      </c>
      <c r="E325" s="9">
        <v>40</v>
      </c>
      <c r="F325" s="2">
        <f>VLOOKUP($A325,'Lookup - 40 Hours'!$A:L,3,FALSE)</f>
        <v>19.010000000000002</v>
      </c>
      <c r="G325" s="2">
        <f>VLOOKUP($A325,'Lookup - 40 Hours'!$A:M,4,FALSE)</f>
        <v>19.98</v>
      </c>
      <c r="H325" s="2">
        <f>VLOOKUP($A325,'Lookup - 40 Hours'!$A:N,5,FALSE)</f>
        <v>21</v>
      </c>
      <c r="I325" s="2">
        <f>VLOOKUP($A325,'Lookup - 40 Hours'!$A:O,6,FALSE)</f>
        <v>22.08</v>
      </c>
      <c r="J325" s="2">
        <f>VLOOKUP($A325,'Lookup - 40 Hours'!$A:P,7,FALSE)</f>
        <v>23.21</v>
      </c>
      <c r="K325" s="2">
        <f>VLOOKUP($A325,'Lookup - 40 Hours'!$A:Q,8,FALSE)</f>
        <v>24.39</v>
      </c>
    </row>
    <row r="326" spans="1:11" x14ac:dyDescent="0.25">
      <c r="A326" s="9">
        <v>396</v>
      </c>
      <c r="B326" s="9" t="s">
        <v>905</v>
      </c>
      <c r="C326" s="10" t="s">
        <v>902</v>
      </c>
      <c r="D326" s="9" t="s">
        <v>14</v>
      </c>
      <c r="E326" s="9">
        <v>40</v>
      </c>
      <c r="F326" s="2">
        <f>VLOOKUP($A326,'Lookup - 40 Hours'!$A:L,3,FALSE)</f>
        <v>21.75</v>
      </c>
      <c r="G326" s="2">
        <f>VLOOKUP($A326,'Lookup - 40 Hours'!$A:M,4,FALSE)</f>
        <v>22.86</v>
      </c>
      <c r="H326" s="2">
        <f>VLOOKUP($A326,'Lookup - 40 Hours'!$A:N,5,FALSE)</f>
        <v>24.03</v>
      </c>
      <c r="I326" s="2">
        <f>VLOOKUP($A326,'Lookup - 40 Hours'!$A:O,6,FALSE)</f>
        <v>25.26</v>
      </c>
      <c r="J326" s="2">
        <f>VLOOKUP($A326,'Lookup - 40 Hours'!$A:P,7,FALSE)</f>
        <v>26.55</v>
      </c>
      <c r="K326" s="2">
        <f>VLOOKUP($A326,'Lookup - 40 Hours'!$A:Q,8,FALSE)</f>
        <v>27.91</v>
      </c>
    </row>
    <row r="327" spans="1:11" x14ac:dyDescent="0.25">
      <c r="A327" s="9">
        <v>389</v>
      </c>
      <c r="B327" s="9" t="s">
        <v>427</v>
      </c>
      <c r="C327" s="10" t="s">
        <v>428</v>
      </c>
      <c r="D327" s="9" t="s">
        <v>12</v>
      </c>
      <c r="E327" s="9">
        <v>40</v>
      </c>
      <c r="F327" s="2">
        <f>VLOOKUP($A327,'Lookup - 40 Hours'!$A:L,3,FALSE)</f>
        <v>21</v>
      </c>
      <c r="G327" s="2">
        <f>VLOOKUP($A327,'Lookup - 40 Hours'!$A:M,4,FALSE)</f>
        <v>22.08</v>
      </c>
      <c r="H327" s="2">
        <f>VLOOKUP($A327,'Lookup - 40 Hours'!$A:N,5,FALSE)</f>
        <v>23.21</v>
      </c>
      <c r="I327" s="2">
        <f>VLOOKUP($A327,'Lookup - 40 Hours'!$A:O,6,FALSE)</f>
        <v>24.39</v>
      </c>
      <c r="J327" s="2">
        <f>VLOOKUP($A327,'Lookup - 40 Hours'!$A:P,7,FALSE)</f>
        <v>25.64</v>
      </c>
      <c r="K327" s="2">
        <f>VLOOKUP($A327,'Lookup - 40 Hours'!$A:Q,8,FALSE)</f>
        <v>26.95</v>
      </c>
    </row>
    <row r="328" spans="1:11" x14ac:dyDescent="0.25">
      <c r="A328" s="9">
        <v>387</v>
      </c>
      <c r="B328" s="9" t="s">
        <v>907</v>
      </c>
      <c r="C328" s="10" t="s">
        <v>429</v>
      </c>
      <c r="D328" s="9" t="s">
        <v>12</v>
      </c>
      <c r="E328" s="9">
        <v>40</v>
      </c>
      <c r="F328" s="2">
        <f>VLOOKUP($A328,'Lookup - 40 Hours'!$A:L,3,FALSE)</f>
        <v>20.79</v>
      </c>
      <c r="G328" s="2">
        <f>VLOOKUP($A328,'Lookup - 40 Hours'!$A:M,4,FALSE)</f>
        <v>21.86</v>
      </c>
      <c r="H328" s="2">
        <f>VLOOKUP($A328,'Lookup - 40 Hours'!$A:N,5,FALSE)</f>
        <v>22.98</v>
      </c>
      <c r="I328" s="2">
        <f>VLOOKUP($A328,'Lookup - 40 Hours'!$A:O,6,FALSE)</f>
        <v>24.15</v>
      </c>
      <c r="J328" s="2">
        <f>VLOOKUP($A328,'Lookup - 40 Hours'!$A:P,7,FALSE)</f>
        <v>25.39</v>
      </c>
      <c r="K328" s="2">
        <f>VLOOKUP($A328,'Lookup - 40 Hours'!$A:Q,8,FALSE)</f>
        <v>26.68</v>
      </c>
    </row>
    <row r="329" spans="1:11" x14ac:dyDescent="0.25">
      <c r="A329" s="9">
        <v>414</v>
      </c>
      <c r="B329" s="9" t="s">
        <v>908</v>
      </c>
      <c r="C329" s="10" t="s">
        <v>430</v>
      </c>
      <c r="D329" s="9" t="s">
        <v>12</v>
      </c>
      <c r="E329" s="9">
        <v>40</v>
      </c>
      <c r="F329" s="2">
        <f>VLOOKUP($A329,'Lookup - 40 Hours'!$A:L,3,FALSE)</f>
        <v>23.79</v>
      </c>
      <c r="G329" s="2">
        <f>VLOOKUP($A329,'Lookup - 40 Hours'!$A:M,4,FALSE)</f>
        <v>25.01</v>
      </c>
      <c r="H329" s="2">
        <f>VLOOKUP($A329,'Lookup - 40 Hours'!$A:N,5,FALSE)</f>
        <v>26.29</v>
      </c>
      <c r="I329" s="2">
        <f>VLOOKUP($A329,'Lookup - 40 Hours'!$A:O,6,FALSE)</f>
        <v>27.63</v>
      </c>
      <c r="J329" s="2">
        <f>VLOOKUP($A329,'Lookup - 40 Hours'!$A:P,7,FALSE)</f>
        <v>29.05</v>
      </c>
      <c r="K329" s="2">
        <f>VLOOKUP($A329,'Lookup - 40 Hours'!$A:Q,8,FALSE)</f>
        <v>30.53</v>
      </c>
    </row>
    <row r="330" spans="1:11" x14ac:dyDescent="0.25">
      <c r="A330" s="17">
        <v>346</v>
      </c>
      <c r="B330" s="26" t="s">
        <v>909</v>
      </c>
      <c r="C330" s="19" t="s">
        <v>431</v>
      </c>
      <c r="D330" s="17" t="s">
        <v>12</v>
      </c>
      <c r="E330" s="9">
        <v>40</v>
      </c>
      <c r="F330" s="2">
        <f>VLOOKUP($A330,'Lookup - 40 Hours'!$A:L,3,FALSE)</f>
        <v>16.95</v>
      </c>
      <c r="G330" s="2">
        <f>VLOOKUP($A330,'Lookup - 40 Hours'!$A:M,4,FALSE)</f>
        <v>17.82</v>
      </c>
      <c r="H330" s="2">
        <f>VLOOKUP($A330,'Lookup - 40 Hours'!$A:N,5,FALSE)</f>
        <v>18.73</v>
      </c>
      <c r="I330" s="2">
        <f>VLOOKUP($A330,'Lookup - 40 Hours'!$A:O,6,FALSE)</f>
        <v>19.68</v>
      </c>
      <c r="J330" s="2">
        <f>VLOOKUP($A330,'Lookup - 40 Hours'!$A:P,7,FALSE)</f>
        <v>20.69</v>
      </c>
      <c r="K330" s="2">
        <f>VLOOKUP($A330,'Lookup - 40 Hours'!$A:Q,8,FALSE)</f>
        <v>21.75</v>
      </c>
    </row>
    <row r="331" spans="1:11" x14ac:dyDescent="0.25">
      <c r="A331" s="17">
        <v>366</v>
      </c>
      <c r="B331" s="17" t="s">
        <v>910</v>
      </c>
      <c r="C331" s="19" t="s">
        <v>432</v>
      </c>
      <c r="D331" s="17" t="s">
        <v>12</v>
      </c>
      <c r="E331" s="9">
        <v>40</v>
      </c>
      <c r="F331" s="2">
        <f>VLOOKUP($A331,'Lookup - 40 Hours'!$A:L,3,FALSE)</f>
        <v>18.73</v>
      </c>
      <c r="G331" s="2">
        <f>VLOOKUP($A331,'Lookup - 40 Hours'!$A:M,4,FALSE)</f>
        <v>19.68</v>
      </c>
      <c r="H331" s="2">
        <f>VLOOKUP($A331,'Lookup - 40 Hours'!$A:N,5,FALSE)</f>
        <v>20.69</v>
      </c>
      <c r="I331" s="2">
        <f>VLOOKUP($A331,'Lookup - 40 Hours'!$A:O,6,FALSE)</f>
        <v>21.75</v>
      </c>
      <c r="J331" s="2">
        <f>VLOOKUP($A331,'Lookup - 40 Hours'!$A:P,7,FALSE)</f>
        <v>22.86</v>
      </c>
      <c r="K331" s="2">
        <f>VLOOKUP($A331,'Lookup - 40 Hours'!$A:Q,8,FALSE)</f>
        <v>24.03</v>
      </c>
    </row>
    <row r="332" spans="1:11" x14ac:dyDescent="0.25">
      <c r="A332" s="17">
        <v>452</v>
      </c>
      <c r="B332" s="17" t="s">
        <v>433</v>
      </c>
      <c r="C332" s="19" t="s">
        <v>434</v>
      </c>
      <c r="D332" s="17" t="s">
        <v>12</v>
      </c>
      <c r="E332" s="17">
        <v>40</v>
      </c>
      <c r="F332" s="3">
        <f>VLOOKUP($A332,'Lookup - 37.5 Hours'!$A:L,3, FALSE)</f>
        <v>30.67</v>
      </c>
      <c r="G332" s="3">
        <f>VLOOKUP($A332,'Lookup - 37.5 Hours'!$A:L,4, FALSE)</f>
        <v>32.24</v>
      </c>
      <c r="H332" s="3">
        <f>VLOOKUP($A332,'Lookup - 37.5 Hours'!$A:L,5, FALSE)</f>
        <v>33.89</v>
      </c>
      <c r="I332" s="3">
        <f>VLOOKUP($A332,'Lookup - 37.5 Hours'!$A:L,6, FALSE)</f>
        <v>35.619999999999997</v>
      </c>
      <c r="J332" s="3">
        <f>VLOOKUP($A332,'Lookup - 37.5 Hours'!$A:L,7, FALSE)</f>
        <v>37.450000000000003</v>
      </c>
      <c r="K332" s="3">
        <f>VLOOKUP($A332,'Lookup - 37.5 Hours'!$A:L,8, FALSE)</f>
        <v>39.36</v>
      </c>
    </row>
    <row r="333" spans="1:11" x14ac:dyDescent="0.25">
      <c r="A333" s="17">
        <v>502</v>
      </c>
      <c r="B333" s="17" t="s">
        <v>435</v>
      </c>
      <c r="C333" s="19" t="s">
        <v>436</v>
      </c>
      <c r="D333" s="17" t="s">
        <v>14</v>
      </c>
      <c r="E333" s="17">
        <v>40</v>
      </c>
      <c r="F333" s="3">
        <f>VLOOKUP($A333,'Lookup - 40 Hours'!$A:L,3,FALSE)</f>
        <v>36.9</v>
      </c>
      <c r="G333" s="3">
        <f>VLOOKUP($A333,'Lookup - 40 Hours'!$A:M,4,FALSE)</f>
        <v>38.79</v>
      </c>
      <c r="H333" s="3">
        <f>VLOOKUP($A333,'Lookup - 40 Hours'!$A:N,5,FALSE)</f>
        <v>40.770000000000003</v>
      </c>
      <c r="I333" s="3">
        <f>VLOOKUP($A333,'Lookup - 40 Hours'!$A:O,6,FALSE)</f>
        <v>42.86</v>
      </c>
      <c r="J333" s="3">
        <f>VLOOKUP($A333,'Lookup - 40 Hours'!$A:P,7,FALSE)</f>
        <v>45.05</v>
      </c>
      <c r="K333" s="3">
        <f>VLOOKUP($A333,'Lookup - 40 Hours'!$A:Q,8,FALSE)</f>
        <v>47.35</v>
      </c>
    </row>
    <row r="334" spans="1:11" x14ac:dyDescent="0.25">
      <c r="A334" s="17">
        <v>512</v>
      </c>
      <c r="B334" s="17" t="s">
        <v>437</v>
      </c>
      <c r="C334" s="19" t="s">
        <v>438</v>
      </c>
      <c r="D334" s="17" t="s">
        <v>14</v>
      </c>
      <c r="E334" s="17">
        <v>40</v>
      </c>
      <c r="F334" s="3">
        <f>VLOOKUP($A334,'Lookup - 40 Hours'!$A:L,3,FALSE)</f>
        <v>38.79</v>
      </c>
      <c r="G334" s="3">
        <f>VLOOKUP($A334,'Lookup - 40 Hours'!$A:M,4,FALSE)</f>
        <v>40.770000000000003</v>
      </c>
      <c r="H334" s="3">
        <f>VLOOKUP($A334,'Lookup - 40 Hours'!$A:N,5,FALSE)</f>
        <v>42.86</v>
      </c>
      <c r="I334" s="3">
        <f>VLOOKUP($A334,'Lookup - 40 Hours'!$A:O,6,FALSE)</f>
        <v>45.05</v>
      </c>
      <c r="J334" s="3">
        <f>VLOOKUP($A334,'Lookup - 40 Hours'!$A:P,7,FALSE)</f>
        <v>47.35</v>
      </c>
      <c r="K334" s="3">
        <f>VLOOKUP($A334,'Lookup - 40 Hours'!$A:Q,8,FALSE)</f>
        <v>49.77</v>
      </c>
    </row>
    <row r="335" spans="1:11" x14ac:dyDescent="0.25">
      <c r="A335" s="17">
        <v>346</v>
      </c>
      <c r="B335" s="17" t="s">
        <v>439</v>
      </c>
      <c r="C335" s="19" t="s">
        <v>440</v>
      </c>
      <c r="D335" s="17" t="s">
        <v>12</v>
      </c>
      <c r="E335" s="9">
        <v>40</v>
      </c>
      <c r="F335" s="3">
        <f>VLOOKUP($A335,'Lookup - 40 Hours'!$A:L,3,FALSE)</f>
        <v>16.95</v>
      </c>
      <c r="G335" s="3">
        <f>VLOOKUP($A335,'Lookup - 40 Hours'!$A:M,4,FALSE)</f>
        <v>17.82</v>
      </c>
      <c r="H335" s="3">
        <f>VLOOKUP($A335,'Lookup - 40 Hours'!$A:N,5,FALSE)</f>
        <v>18.73</v>
      </c>
      <c r="I335" s="3">
        <f>VLOOKUP($A335,'Lookup - 40 Hours'!$A:O,6,FALSE)</f>
        <v>19.68</v>
      </c>
      <c r="J335" s="3">
        <f>VLOOKUP($A335,'Lookup - 40 Hours'!$A:P,7,FALSE)</f>
        <v>20.69</v>
      </c>
      <c r="K335" s="3">
        <f>VLOOKUP($A335,'Lookup - 40 Hours'!$A:Q,8,FALSE)</f>
        <v>21.75</v>
      </c>
    </row>
    <row r="336" spans="1:11" x14ac:dyDescent="0.25">
      <c r="A336" s="17">
        <v>461</v>
      </c>
      <c r="B336" s="17" t="s">
        <v>911</v>
      </c>
      <c r="C336" s="19" t="s">
        <v>441</v>
      </c>
      <c r="D336" s="17" t="s">
        <v>12</v>
      </c>
      <c r="E336" s="17">
        <v>40</v>
      </c>
      <c r="F336" s="3">
        <f>VLOOKUP($A336,'Lookup - 40 Hours'!$A:L,3,FALSE)</f>
        <v>30.08</v>
      </c>
      <c r="G336" s="3">
        <f>VLOOKUP($A336,'Lookup - 40 Hours'!$A:M,4,FALSE)</f>
        <v>31.62</v>
      </c>
      <c r="H336" s="3">
        <f>VLOOKUP($A336,'Lookup - 40 Hours'!$A:N,5,FALSE)</f>
        <v>33.229999999999997</v>
      </c>
      <c r="I336" s="3">
        <f>VLOOKUP($A336,'Lookup - 40 Hours'!$A:O,6,FALSE)</f>
        <v>34.93</v>
      </c>
      <c r="J336" s="3">
        <f>VLOOKUP($A336,'Lookup - 40 Hours'!$A:P,7,FALSE)</f>
        <v>36.72</v>
      </c>
      <c r="K336" s="3">
        <f>VLOOKUP($A336,'Lookup - 40 Hours'!$A:Q,8,FALSE)</f>
        <v>38.6</v>
      </c>
    </row>
    <row r="337" spans="1:11" x14ac:dyDescent="0.25">
      <c r="A337" s="17">
        <v>508</v>
      </c>
      <c r="B337" s="17" t="s">
        <v>912</v>
      </c>
      <c r="C337" s="19" t="s">
        <v>442</v>
      </c>
      <c r="D337" s="17" t="s">
        <v>12</v>
      </c>
      <c r="E337" s="17">
        <v>40</v>
      </c>
      <c r="F337" s="3">
        <f>VLOOKUP($A337,'Lookup - 40 Hours'!$A:L,3,FALSE)</f>
        <v>38.020000000000003</v>
      </c>
      <c r="G337" s="3">
        <f>VLOOKUP($A337,'Lookup - 40 Hours'!$A:M,4,FALSE)</f>
        <v>39.97</v>
      </c>
      <c r="H337" s="3">
        <f>VLOOKUP($A337,'Lookup - 40 Hours'!$A:N,5,FALSE)</f>
        <v>42.01</v>
      </c>
      <c r="I337" s="3">
        <f>VLOOKUP($A337,'Lookup - 40 Hours'!$A:O,6,FALSE)</f>
        <v>44.16</v>
      </c>
      <c r="J337" s="3">
        <f>VLOOKUP($A337,'Lookup - 40 Hours'!$A:P,7,FALSE)</f>
        <v>46.42</v>
      </c>
      <c r="K337" s="3">
        <f>VLOOKUP($A337,'Lookup - 40 Hours'!$A:Q,8,FALSE)</f>
        <v>48.79</v>
      </c>
    </row>
    <row r="338" spans="1:11" x14ac:dyDescent="0.25">
      <c r="A338" s="17">
        <v>438</v>
      </c>
      <c r="B338" s="17" t="s">
        <v>443</v>
      </c>
      <c r="C338" s="19" t="s">
        <v>1029</v>
      </c>
      <c r="D338" s="17" t="s">
        <v>12</v>
      </c>
      <c r="E338" s="17">
        <v>40</v>
      </c>
      <c r="F338" s="3">
        <f>VLOOKUP($A338,'Lookup - 40 Hours'!$A:L,3,FALSE)</f>
        <v>26.82</v>
      </c>
      <c r="G338" s="3">
        <f>VLOOKUP($A338,'Lookup - 40 Hours'!$A:M,4,FALSE)</f>
        <v>28.19</v>
      </c>
      <c r="H338" s="3">
        <f>VLOOKUP($A338,'Lookup - 40 Hours'!$A:N,5,FALSE)</f>
        <v>29.63</v>
      </c>
      <c r="I338" s="3">
        <f>VLOOKUP($A338,'Lookup - 40 Hours'!$A:O,6,FALSE)</f>
        <v>31.15</v>
      </c>
      <c r="J338" s="3">
        <f>VLOOKUP($A338,'Lookup - 40 Hours'!$A:P,7,FALSE)</f>
        <v>32.74</v>
      </c>
      <c r="K338" s="3">
        <f>VLOOKUP($A338,'Lookup - 40 Hours'!$A:Q,8,FALSE)</f>
        <v>34.409999999999997</v>
      </c>
    </row>
    <row r="339" spans="1:11" x14ac:dyDescent="0.25">
      <c r="A339" s="17">
        <v>346</v>
      </c>
      <c r="B339" s="17" t="s">
        <v>444</v>
      </c>
      <c r="C339" s="19" t="s">
        <v>445</v>
      </c>
      <c r="D339" s="17" t="s">
        <v>12</v>
      </c>
      <c r="E339" s="17">
        <v>40</v>
      </c>
      <c r="F339" s="3">
        <f>VLOOKUP($A339,'Lookup - 40 Hours'!$A:L,3,FALSE)</f>
        <v>16.95</v>
      </c>
      <c r="G339" s="3">
        <f>VLOOKUP($A339,'Lookup - 40 Hours'!$A:M,4,FALSE)</f>
        <v>17.82</v>
      </c>
      <c r="H339" s="3">
        <f>VLOOKUP($A339,'Lookup - 40 Hours'!$A:N,5,FALSE)</f>
        <v>18.73</v>
      </c>
      <c r="I339" s="3">
        <f>VLOOKUP($A339,'Lookup - 40 Hours'!$A:O,6,FALSE)</f>
        <v>19.68</v>
      </c>
      <c r="J339" s="3">
        <f>VLOOKUP($A339,'Lookup - 40 Hours'!$A:P,7,FALSE)</f>
        <v>20.69</v>
      </c>
      <c r="K339" s="3">
        <f>VLOOKUP($A339,'Lookup - 40 Hours'!$A:Q,8,FALSE)</f>
        <v>21.75</v>
      </c>
    </row>
    <row r="340" spans="1:11" x14ac:dyDescent="0.25">
      <c r="A340" s="17">
        <v>488</v>
      </c>
      <c r="B340" s="17" t="s">
        <v>446</v>
      </c>
      <c r="C340" s="19" t="s">
        <v>1102</v>
      </c>
      <c r="D340" s="17" t="s">
        <v>14</v>
      </c>
      <c r="E340" s="17">
        <v>40</v>
      </c>
      <c r="F340" s="3">
        <f>VLOOKUP($A340,'Lookup - 40 Hours'!$A:L,3,FALSE)</f>
        <v>34.409999999999997</v>
      </c>
      <c r="G340" s="3">
        <f>VLOOKUP($A340,'Lookup - 40 Hours'!$A:M,4,FALSE)</f>
        <v>36.17</v>
      </c>
      <c r="H340" s="3">
        <f>VLOOKUP($A340,'Lookup - 40 Hours'!$A:N,5,FALSE)</f>
        <v>38.020000000000003</v>
      </c>
      <c r="I340" s="3">
        <f>VLOOKUP($A340,'Lookup - 40 Hours'!$A:O,6,FALSE)</f>
        <v>39.97</v>
      </c>
      <c r="J340" s="3">
        <f>VLOOKUP($A340,'Lookup - 40 Hours'!$A:P,7,FALSE)</f>
        <v>42.01</v>
      </c>
      <c r="K340" s="3">
        <f>VLOOKUP($A340,'Lookup - 40 Hours'!$A:Q,8,FALSE)</f>
        <v>44.16</v>
      </c>
    </row>
    <row r="341" spans="1:11" x14ac:dyDescent="0.25">
      <c r="A341" s="17">
        <v>421</v>
      </c>
      <c r="B341" s="17" t="s">
        <v>913</v>
      </c>
      <c r="C341" s="19" t="s">
        <v>447</v>
      </c>
      <c r="D341" s="17" t="s">
        <v>12</v>
      </c>
      <c r="E341" s="17">
        <v>40</v>
      </c>
      <c r="F341" s="3">
        <f>VLOOKUP($A341,'Lookup - 40 Hours'!$A:L,3,FALSE)</f>
        <v>24.64</v>
      </c>
      <c r="G341" s="3">
        <f>VLOOKUP($A341,'Lookup - 40 Hours'!$A:M,4,FALSE)</f>
        <v>25.9</v>
      </c>
      <c r="H341" s="3">
        <f>VLOOKUP($A341,'Lookup - 40 Hours'!$A:N,5,FALSE)</f>
        <v>27.22</v>
      </c>
      <c r="I341" s="3">
        <f>VLOOKUP($A341,'Lookup - 40 Hours'!$A:O,6,FALSE)</f>
        <v>28.61</v>
      </c>
      <c r="J341" s="3">
        <f>VLOOKUP($A341,'Lookup - 40 Hours'!$A:P,7,FALSE)</f>
        <v>30.08</v>
      </c>
      <c r="K341" s="3">
        <f>VLOOKUP($A341,'Lookup - 40 Hours'!$A:Q,8,FALSE)</f>
        <v>31.62</v>
      </c>
    </row>
    <row r="342" spans="1:11" x14ac:dyDescent="0.25">
      <c r="A342" s="17">
        <v>445</v>
      </c>
      <c r="B342" s="17" t="s">
        <v>914</v>
      </c>
      <c r="C342" s="19" t="s">
        <v>448</v>
      </c>
      <c r="D342" s="17" t="s">
        <v>12</v>
      </c>
      <c r="E342" s="17">
        <v>40</v>
      </c>
      <c r="F342" s="3">
        <f>VLOOKUP($A342,'Lookup - 40 Hours'!$A:L,3,FALSE)</f>
        <v>27.77</v>
      </c>
      <c r="G342" s="3">
        <f>VLOOKUP($A342,'Lookup - 40 Hours'!$A:M,4,FALSE)</f>
        <v>29.19</v>
      </c>
      <c r="H342" s="3">
        <f>VLOOKUP($A342,'Lookup - 40 Hours'!$A:N,5,FALSE)</f>
        <v>30.68</v>
      </c>
      <c r="I342" s="3">
        <f>VLOOKUP($A342,'Lookup - 40 Hours'!$A:O,6,FALSE)</f>
        <v>32.25</v>
      </c>
      <c r="J342" s="3">
        <f>VLOOKUP($A342,'Lookup - 40 Hours'!$A:P,7,FALSE)</f>
        <v>33.9</v>
      </c>
      <c r="K342" s="3">
        <f>VLOOKUP($A342,'Lookup - 40 Hours'!$A:Q,8,FALSE)</f>
        <v>35.64</v>
      </c>
    </row>
    <row r="343" spans="1:11" x14ac:dyDescent="0.25">
      <c r="A343" s="17">
        <v>346</v>
      </c>
      <c r="B343" s="17" t="s">
        <v>915</v>
      </c>
      <c r="C343" s="19" t="s">
        <v>449</v>
      </c>
      <c r="D343" s="17" t="s">
        <v>12</v>
      </c>
      <c r="E343" s="17">
        <v>40</v>
      </c>
      <c r="F343" s="3">
        <f>VLOOKUP($A343,'Lookup - 40 Hours'!$A:L,3,FALSE)</f>
        <v>16.95</v>
      </c>
      <c r="G343" s="3">
        <f>VLOOKUP($A343,'Lookup - 40 Hours'!$A:M,4,FALSE)</f>
        <v>17.82</v>
      </c>
      <c r="H343" s="3">
        <f>VLOOKUP($A343,'Lookup - 40 Hours'!$A:N,5,FALSE)</f>
        <v>18.73</v>
      </c>
      <c r="I343" s="3">
        <f>VLOOKUP($A343,'Lookup - 40 Hours'!$A:O,6,FALSE)</f>
        <v>19.68</v>
      </c>
      <c r="J343" s="3">
        <f>VLOOKUP($A343,'Lookup - 40 Hours'!$A:P,7,FALSE)</f>
        <v>20.69</v>
      </c>
      <c r="K343" s="3">
        <f>VLOOKUP($A343,'Lookup - 40 Hours'!$A:Q,8,FALSE)</f>
        <v>21.75</v>
      </c>
    </row>
    <row r="344" spans="1:11" x14ac:dyDescent="0.25">
      <c r="A344" s="17">
        <v>366</v>
      </c>
      <c r="B344" s="17" t="s">
        <v>916</v>
      </c>
      <c r="C344" s="19" t="s">
        <v>450</v>
      </c>
      <c r="D344" s="17" t="s">
        <v>12</v>
      </c>
      <c r="E344" s="17">
        <v>40</v>
      </c>
      <c r="F344" s="3">
        <f>VLOOKUP($A344,'Lookup - 40 Hours'!$A:L,3,FALSE)</f>
        <v>18.73</v>
      </c>
      <c r="G344" s="3">
        <f>VLOOKUP($A344,'Lookup - 40 Hours'!$A:M,4,FALSE)</f>
        <v>19.68</v>
      </c>
      <c r="H344" s="3">
        <f>VLOOKUP($A344,'Lookup - 40 Hours'!$A:N,5,FALSE)</f>
        <v>20.69</v>
      </c>
      <c r="I344" s="3">
        <f>VLOOKUP($A344,'Lookup - 40 Hours'!$A:O,6,FALSE)</f>
        <v>21.75</v>
      </c>
      <c r="J344" s="3">
        <f>VLOOKUP($A344,'Lookup - 40 Hours'!$A:P,7,FALSE)</f>
        <v>22.86</v>
      </c>
      <c r="K344" s="3">
        <f>VLOOKUP($A344,'Lookup - 40 Hours'!$A:Q,8,FALSE)</f>
        <v>24.03</v>
      </c>
    </row>
    <row r="345" spans="1:11" x14ac:dyDescent="0.25">
      <c r="A345" s="17">
        <v>346</v>
      </c>
      <c r="B345" s="17" t="s">
        <v>917</v>
      </c>
      <c r="C345" s="19" t="s">
        <v>451</v>
      </c>
      <c r="D345" s="17" t="s">
        <v>12</v>
      </c>
      <c r="E345" s="17">
        <v>40</v>
      </c>
      <c r="F345" s="3">
        <f>VLOOKUP($A345,'Lookup - 40 Hours'!$A:L,3,FALSE)</f>
        <v>16.95</v>
      </c>
      <c r="G345" s="3">
        <f>VLOOKUP($A345,'Lookup - 40 Hours'!$A:M,4,FALSE)</f>
        <v>17.82</v>
      </c>
      <c r="H345" s="3">
        <f>VLOOKUP($A345,'Lookup - 40 Hours'!$A:N,5,FALSE)</f>
        <v>18.73</v>
      </c>
      <c r="I345" s="3">
        <f>VLOOKUP($A345,'Lookup - 40 Hours'!$A:O,6,FALSE)</f>
        <v>19.68</v>
      </c>
      <c r="J345" s="3">
        <f>VLOOKUP($A345,'Lookup - 40 Hours'!$A:P,7,FALSE)</f>
        <v>20.69</v>
      </c>
      <c r="K345" s="3">
        <f>VLOOKUP($A345,'Lookup - 40 Hours'!$A:Q,8,FALSE)</f>
        <v>21.75</v>
      </c>
    </row>
    <row r="346" spans="1:11" x14ac:dyDescent="0.25">
      <c r="A346" s="9">
        <v>366</v>
      </c>
      <c r="B346" s="9" t="s">
        <v>918</v>
      </c>
      <c r="C346" s="10" t="s">
        <v>452</v>
      </c>
      <c r="D346" s="9" t="s">
        <v>12</v>
      </c>
      <c r="E346" s="9">
        <v>40</v>
      </c>
      <c r="F346" s="2">
        <f>VLOOKUP($A346,'Lookup - 40 Hours'!$A:L,3,FALSE)</f>
        <v>18.73</v>
      </c>
      <c r="G346" s="2">
        <f>VLOOKUP($A346,'Lookup - 40 Hours'!$A:M,4,FALSE)</f>
        <v>19.68</v>
      </c>
      <c r="H346" s="2">
        <f>VLOOKUP($A346,'Lookup - 40 Hours'!$A:N,5,FALSE)</f>
        <v>20.69</v>
      </c>
      <c r="I346" s="2">
        <f>VLOOKUP($A346,'Lookup - 40 Hours'!$A:O,6,FALSE)</f>
        <v>21.75</v>
      </c>
      <c r="J346" s="2">
        <f>VLOOKUP($A346,'Lookup - 40 Hours'!$A:P,7,FALSE)</f>
        <v>22.86</v>
      </c>
      <c r="K346" s="2">
        <f>VLOOKUP($A346,'Lookup - 40 Hours'!$A:Q,8,FALSE)</f>
        <v>24.03</v>
      </c>
    </row>
    <row r="347" spans="1:11" x14ac:dyDescent="0.25">
      <c r="A347" s="9">
        <v>506</v>
      </c>
      <c r="B347" s="9" t="s">
        <v>453</v>
      </c>
      <c r="C347" s="10" t="s">
        <v>454</v>
      </c>
      <c r="D347" s="9" t="s">
        <v>14</v>
      </c>
      <c r="E347" s="9">
        <v>40</v>
      </c>
      <c r="F347" s="2">
        <f>VLOOKUP($A347,'Lookup - 40 Hours'!$A:L,3,FALSE)</f>
        <v>37.65</v>
      </c>
      <c r="G347" s="2">
        <f>VLOOKUP($A347,'Lookup - 40 Hours'!$A:M,4,FALSE)</f>
        <v>39.57</v>
      </c>
      <c r="H347" s="2">
        <f>VLOOKUP($A347,'Lookup - 40 Hours'!$A:N,5,FALSE)</f>
        <v>41.59</v>
      </c>
      <c r="I347" s="2">
        <f>VLOOKUP($A347,'Lookup - 40 Hours'!$A:O,6,FALSE)</f>
        <v>43.72</v>
      </c>
      <c r="J347" s="2">
        <f>VLOOKUP($A347,'Lookup - 40 Hours'!$A:P,7,FALSE)</f>
        <v>45.96</v>
      </c>
      <c r="K347" s="2">
        <f>VLOOKUP($A347,'Lookup - 40 Hours'!$A:Q,8,FALSE)</f>
        <v>48.31</v>
      </c>
    </row>
    <row r="348" spans="1:11" x14ac:dyDescent="0.25">
      <c r="A348" s="9">
        <v>366</v>
      </c>
      <c r="B348" s="9" t="s">
        <v>457</v>
      </c>
      <c r="C348" s="10" t="s">
        <v>458</v>
      </c>
      <c r="D348" s="9" t="s">
        <v>12</v>
      </c>
      <c r="E348" s="9">
        <v>40</v>
      </c>
      <c r="F348" s="2">
        <f>VLOOKUP($A348,'Lookup - 40 Hours'!$A:L,3,FALSE)</f>
        <v>18.73</v>
      </c>
      <c r="G348" s="2">
        <f>VLOOKUP($A348,'Lookup - 40 Hours'!$A:M,4,FALSE)</f>
        <v>19.68</v>
      </c>
      <c r="H348" s="2">
        <f>VLOOKUP($A348,'Lookup - 40 Hours'!$A:N,5,FALSE)</f>
        <v>20.69</v>
      </c>
      <c r="I348" s="2">
        <f>VLOOKUP($A348,'Lookup - 40 Hours'!$A:O,6,FALSE)</f>
        <v>21.75</v>
      </c>
      <c r="J348" s="2">
        <f>VLOOKUP($A348,'Lookup - 40 Hours'!$A:P,7,FALSE)</f>
        <v>22.86</v>
      </c>
      <c r="K348" s="2">
        <f>VLOOKUP($A348,'Lookup - 40 Hours'!$A:Q,8,FALSE)</f>
        <v>24.03</v>
      </c>
    </row>
    <row r="349" spans="1:11" x14ac:dyDescent="0.25">
      <c r="A349" s="17">
        <v>346</v>
      </c>
      <c r="B349" s="17" t="s">
        <v>459</v>
      </c>
      <c r="C349" s="19" t="s">
        <v>460</v>
      </c>
      <c r="D349" s="17" t="s">
        <v>12</v>
      </c>
      <c r="E349" s="17">
        <v>40</v>
      </c>
      <c r="F349" s="3">
        <f>VLOOKUP($A349,'Lookup - 40 Hours'!$A:L,3,FALSE)</f>
        <v>16.95</v>
      </c>
      <c r="G349" s="3">
        <f>VLOOKUP($A349,'Lookup - 40 Hours'!$A:M,4,FALSE)</f>
        <v>17.82</v>
      </c>
      <c r="H349" s="3">
        <f>VLOOKUP($A349,'Lookup - 40 Hours'!$A:N,5,FALSE)</f>
        <v>18.73</v>
      </c>
      <c r="I349" s="3">
        <f>VLOOKUP($A349,'Lookup - 40 Hours'!$A:O,6,FALSE)</f>
        <v>19.68</v>
      </c>
      <c r="J349" s="3">
        <f>VLOOKUP($A349,'Lookup - 40 Hours'!$A:P,7,FALSE)</f>
        <v>20.69</v>
      </c>
      <c r="K349" s="3">
        <f>VLOOKUP($A349,'Lookup - 40 Hours'!$A:Q,8,FALSE)</f>
        <v>21.75</v>
      </c>
    </row>
    <row r="350" spans="1:11" x14ac:dyDescent="0.25">
      <c r="A350" s="17">
        <v>346</v>
      </c>
      <c r="B350" s="17" t="s">
        <v>461</v>
      </c>
      <c r="C350" s="19" t="s">
        <v>462</v>
      </c>
      <c r="D350" s="17" t="s">
        <v>12</v>
      </c>
      <c r="E350" s="17">
        <v>40</v>
      </c>
      <c r="F350" s="3">
        <f>VLOOKUP($A350,'Lookup - 40 Hours'!$A:L,3,FALSE)</f>
        <v>16.95</v>
      </c>
      <c r="G350" s="3">
        <f>VLOOKUP($A350,'Lookup - 40 Hours'!$A:M,4,FALSE)</f>
        <v>17.82</v>
      </c>
      <c r="H350" s="3">
        <f>VLOOKUP($A350,'Lookup - 40 Hours'!$A:N,5,FALSE)</f>
        <v>18.73</v>
      </c>
      <c r="I350" s="3">
        <f>VLOOKUP($A350,'Lookup - 40 Hours'!$A:O,6,FALSE)</f>
        <v>19.68</v>
      </c>
      <c r="J350" s="3">
        <f>VLOOKUP($A350,'Lookup - 40 Hours'!$A:P,7,FALSE)</f>
        <v>20.69</v>
      </c>
      <c r="K350" s="3">
        <f>VLOOKUP($A350,'Lookup - 40 Hours'!$A:Q,8,FALSE)</f>
        <v>21.75</v>
      </c>
    </row>
    <row r="351" spans="1:11" x14ac:dyDescent="0.25">
      <c r="A351" s="17">
        <v>348</v>
      </c>
      <c r="B351" s="17" t="s">
        <v>923</v>
      </c>
      <c r="C351" s="19" t="s">
        <v>463</v>
      </c>
      <c r="D351" s="17" t="s">
        <v>12</v>
      </c>
      <c r="E351" s="17">
        <v>40</v>
      </c>
      <c r="F351" s="3">
        <f>VLOOKUP($A351,'Lookup - 40 Hours'!$A:L,3,FALSE)</f>
        <v>17.12</v>
      </c>
      <c r="G351" s="3">
        <f>VLOOKUP($A351,'Lookup - 40 Hours'!$A:M,4,FALSE)</f>
        <v>17.989999999999998</v>
      </c>
      <c r="H351" s="3">
        <f>VLOOKUP($A351,'Lookup - 40 Hours'!$A:N,5,FALSE)</f>
        <v>18.91</v>
      </c>
      <c r="I351" s="3">
        <f>VLOOKUP($A351,'Lookup - 40 Hours'!$A:O,6,FALSE)</f>
        <v>19.88</v>
      </c>
      <c r="J351" s="3">
        <f>VLOOKUP($A351,'Lookup - 40 Hours'!$A:P,7,FALSE)</f>
        <v>20.9</v>
      </c>
      <c r="K351" s="3">
        <f>VLOOKUP($A351,'Lookup - 40 Hours'!$A:Q,8,FALSE)</f>
        <v>21.97</v>
      </c>
    </row>
    <row r="352" spans="1:11" x14ac:dyDescent="0.25">
      <c r="A352" s="17">
        <v>358</v>
      </c>
      <c r="B352" s="17" t="s">
        <v>924</v>
      </c>
      <c r="C352" s="19" t="s">
        <v>464</v>
      </c>
      <c r="D352" s="17" t="s">
        <v>12</v>
      </c>
      <c r="E352" s="17">
        <v>40</v>
      </c>
      <c r="F352" s="3">
        <f>VLOOKUP($A352,'Lookup - 40 Hours'!$A:L,3,FALSE)</f>
        <v>17.989999999999998</v>
      </c>
      <c r="G352" s="3">
        <f>VLOOKUP($A352,'Lookup - 40 Hours'!$A:M,4,FALSE)</f>
        <v>18.91</v>
      </c>
      <c r="H352" s="3">
        <f>VLOOKUP($A352,'Lookup - 40 Hours'!$A:N,5,FALSE)</f>
        <v>19.88</v>
      </c>
      <c r="I352" s="3">
        <f>VLOOKUP($A352,'Lookup - 40 Hours'!$A:O,6,FALSE)</f>
        <v>20.9</v>
      </c>
      <c r="J352" s="3">
        <f>VLOOKUP($A352,'Lookup - 40 Hours'!$A:P,7,FALSE)</f>
        <v>21.97</v>
      </c>
      <c r="K352" s="3">
        <f>VLOOKUP($A352,'Lookup - 40 Hours'!$A:Q,8,FALSE)</f>
        <v>23.09</v>
      </c>
    </row>
    <row r="353" spans="1:11" x14ac:dyDescent="0.25">
      <c r="A353" s="9">
        <v>506</v>
      </c>
      <c r="B353" s="9" t="s">
        <v>465</v>
      </c>
      <c r="C353" s="10" t="s">
        <v>466</v>
      </c>
      <c r="D353" s="9" t="s">
        <v>12</v>
      </c>
      <c r="E353" s="9">
        <v>40</v>
      </c>
      <c r="F353" s="2">
        <f>VLOOKUP($A353,'Lookup - 40 Hours'!$A:L,3,FALSE)</f>
        <v>37.65</v>
      </c>
      <c r="G353" s="2">
        <f>VLOOKUP($A353,'Lookup - 40 Hours'!$A:M,4,FALSE)</f>
        <v>39.57</v>
      </c>
      <c r="H353" s="2">
        <f>VLOOKUP($A353,'Lookup - 40 Hours'!$A:N,5,FALSE)</f>
        <v>41.59</v>
      </c>
      <c r="I353" s="2">
        <f>VLOOKUP($A353,'Lookup - 40 Hours'!$A:O,6,FALSE)</f>
        <v>43.72</v>
      </c>
      <c r="J353" s="2">
        <f>VLOOKUP($A353,'Lookup - 40 Hours'!$A:P,7,FALSE)</f>
        <v>45.96</v>
      </c>
      <c r="K353" s="2">
        <f>VLOOKUP($A353,'Lookup - 40 Hours'!$A:Q,8,FALSE)</f>
        <v>48.31</v>
      </c>
    </row>
    <row r="354" spans="1:11" x14ac:dyDescent="0.25">
      <c r="A354" s="9">
        <v>368</v>
      </c>
      <c r="B354" s="9" t="s">
        <v>467</v>
      </c>
      <c r="C354" s="10" t="s">
        <v>468</v>
      </c>
      <c r="D354" s="9" t="s">
        <v>12</v>
      </c>
      <c r="E354" s="9">
        <v>40</v>
      </c>
      <c r="F354" s="2">
        <f>VLOOKUP($A354,'Lookup - 40 Hours'!$A:L,3,FALSE)</f>
        <v>18.91</v>
      </c>
      <c r="G354" s="2">
        <f>VLOOKUP($A354,'Lookup - 40 Hours'!$A:M,4,FALSE)</f>
        <v>19.88</v>
      </c>
      <c r="H354" s="2">
        <f>VLOOKUP($A354,'Lookup - 40 Hours'!$A:N,5,FALSE)</f>
        <v>20.9</v>
      </c>
      <c r="I354" s="2">
        <f>VLOOKUP($A354,'Lookup - 40 Hours'!$A:O,6,FALSE)</f>
        <v>21.97</v>
      </c>
      <c r="J354" s="2">
        <f>VLOOKUP($A354,'Lookup - 40 Hours'!$A:P,7,FALSE)</f>
        <v>23.09</v>
      </c>
      <c r="K354" s="2">
        <f>VLOOKUP($A354,'Lookup - 40 Hours'!$A:Q,8,FALSE)</f>
        <v>24.27</v>
      </c>
    </row>
    <row r="355" spans="1:11" x14ac:dyDescent="0.25">
      <c r="A355" s="9">
        <v>492</v>
      </c>
      <c r="B355" s="18" t="s">
        <v>469</v>
      </c>
      <c r="C355" s="10" t="s">
        <v>470</v>
      </c>
      <c r="D355" s="9" t="s">
        <v>14</v>
      </c>
      <c r="E355" s="9">
        <v>40</v>
      </c>
      <c r="F355" s="2">
        <f>VLOOKUP($A355,'Lookup - 40 Hours'!$A:L,3,FALSE)</f>
        <v>35.11</v>
      </c>
      <c r="G355" s="2">
        <f>VLOOKUP($A355,'Lookup - 40 Hours'!$A:M,4,FALSE)</f>
        <v>36.9</v>
      </c>
      <c r="H355" s="2">
        <f>VLOOKUP($A355,'Lookup - 40 Hours'!$A:N,5,FALSE)</f>
        <v>38.79</v>
      </c>
      <c r="I355" s="2">
        <f>VLOOKUP($A355,'Lookup - 40 Hours'!$A:O,6,FALSE)</f>
        <v>40.770000000000003</v>
      </c>
      <c r="J355" s="2">
        <f>VLOOKUP($A355,'Lookup - 40 Hours'!$A:P,7,FALSE)</f>
        <v>42.86</v>
      </c>
      <c r="K355" s="2">
        <f>VLOOKUP($A355,'Lookup - 40 Hours'!$A:Q,8,FALSE)</f>
        <v>45.05</v>
      </c>
    </row>
    <row r="356" spans="1:11" x14ac:dyDescent="0.25">
      <c r="A356" s="9">
        <v>493</v>
      </c>
      <c r="B356" s="9" t="s">
        <v>471</v>
      </c>
      <c r="C356" s="10" t="s">
        <v>472</v>
      </c>
      <c r="D356" s="9" t="s">
        <v>12</v>
      </c>
      <c r="E356" s="9">
        <v>40</v>
      </c>
      <c r="F356" s="2">
        <f>VLOOKUP($A356,'Lookup - 40 Hours'!$A:L,3,FALSE)</f>
        <v>35.28</v>
      </c>
      <c r="G356" s="2">
        <f>VLOOKUP($A356,'Lookup - 40 Hours'!$A:M,4,FALSE)</f>
        <v>37.090000000000003</v>
      </c>
      <c r="H356" s="2">
        <f>VLOOKUP($A356,'Lookup - 40 Hours'!$A:N,5,FALSE)</f>
        <v>38.979999999999997</v>
      </c>
      <c r="I356" s="2">
        <f>VLOOKUP($A356,'Lookup - 40 Hours'!$A:O,6,FALSE)</f>
        <v>40.98</v>
      </c>
      <c r="J356" s="2">
        <f>VLOOKUP($A356,'Lookup - 40 Hours'!$A:P,7,FALSE)</f>
        <v>43.07</v>
      </c>
      <c r="K356" s="2">
        <f>VLOOKUP($A356,'Lookup - 40 Hours'!$A:Q,8,FALSE)</f>
        <v>45.27</v>
      </c>
    </row>
    <row r="357" spans="1:11" x14ac:dyDescent="0.25">
      <c r="A357" s="9">
        <v>478</v>
      </c>
      <c r="B357" s="9" t="s">
        <v>473</v>
      </c>
      <c r="C357" s="10" t="s">
        <v>1103</v>
      </c>
      <c r="D357" s="9" t="s">
        <v>12</v>
      </c>
      <c r="E357" s="9">
        <v>40</v>
      </c>
      <c r="F357" s="2">
        <f>VLOOKUP($A357,'Lookup - 40 Hours'!$A:L,3,FALSE)</f>
        <v>32.74</v>
      </c>
      <c r="G357" s="2">
        <f>VLOOKUP($A357,'Lookup - 40 Hours'!$A:M,4,FALSE)</f>
        <v>34.409999999999997</v>
      </c>
      <c r="H357" s="2">
        <f>VLOOKUP($A357,'Lookup - 40 Hours'!$A:N,5,FALSE)</f>
        <v>36.17</v>
      </c>
      <c r="I357" s="2">
        <f>VLOOKUP($A357,'Lookup - 40 Hours'!$A:O,6,FALSE)</f>
        <v>38.020000000000003</v>
      </c>
      <c r="J357" s="2">
        <f>VLOOKUP($A357,'Lookup - 40 Hours'!$A:P,7,FALSE)</f>
        <v>39.97</v>
      </c>
      <c r="K357" s="2">
        <f>VLOOKUP($A357,'Lookup - 40 Hours'!$A:Q,8,FALSE)</f>
        <v>42.01</v>
      </c>
    </row>
    <row r="358" spans="1:11" x14ac:dyDescent="0.25">
      <c r="A358" s="9">
        <v>532</v>
      </c>
      <c r="B358" s="9" t="s">
        <v>474</v>
      </c>
      <c r="C358" s="10" t="s">
        <v>475</v>
      </c>
      <c r="D358" s="9" t="s">
        <v>12</v>
      </c>
      <c r="E358" s="9">
        <v>40</v>
      </c>
      <c r="F358" s="2">
        <f>VLOOKUP($A358,'Lookup - 40 Hours'!$A:L,3,FALSE)</f>
        <v>42.86</v>
      </c>
      <c r="G358" s="2">
        <f>VLOOKUP($A358,'Lookup - 40 Hours'!$A:M,4,FALSE)</f>
        <v>45.05</v>
      </c>
      <c r="H358" s="2">
        <f>VLOOKUP($A358,'Lookup - 40 Hours'!$A:N,5,FALSE)</f>
        <v>47.35</v>
      </c>
      <c r="I358" s="2">
        <f>VLOOKUP($A358,'Lookup - 40 Hours'!$A:O,6,FALSE)</f>
        <v>49.77</v>
      </c>
      <c r="J358" s="2">
        <f>VLOOKUP($A358,'Lookup - 40 Hours'!$A:P,7,FALSE)</f>
        <v>52.32</v>
      </c>
      <c r="K358" s="2">
        <f>VLOOKUP($A358,'Lookup - 40 Hours'!$A:Q,8,FALSE)</f>
        <v>55</v>
      </c>
    </row>
    <row r="359" spans="1:11" x14ac:dyDescent="0.25">
      <c r="A359" s="17">
        <v>346</v>
      </c>
      <c r="B359" s="17" t="s">
        <v>925</v>
      </c>
      <c r="C359" s="19" t="s">
        <v>476</v>
      </c>
      <c r="D359" s="17" t="s">
        <v>12</v>
      </c>
      <c r="E359" s="17">
        <v>40</v>
      </c>
      <c r="F359" s="3">
        <f>VLOOKUP($A359,'Lookup - 40 Hours'!$A:L,3,FALSE)</f>
        <v>16.95</v>
      </c>
      <c r="G359" s="3">
        <f>VLOOKUP($A359,'Lookup - 40 Hours'!$A:M,4,FALSE)</f>
        <v>17.82</v>
      </c>
      <c r="H359" s="3">
        <f>VLOOKUP($A359,'Lookup - 40 Hours'!$A:N,5,FALSE)</f>
        <v>18.73</v>
      </c>
      <c r="I359" s="3">
        <f>VLOOKUP($A359,'Lookup - 40 Hours'!$A:O,6,FALSE)</f>
        <v>19.68</v>
      </c>
      <c r="J359" s="3">
        <f>VLOOKUP($A359,'Lookup - 40 Hours'!$A:P,7,FALSE)</f>
        <v>20.69</v>
      </c>
      <c r="K359" s="3">
        <f>VLOOKUP($A359,'Lookup - 40 Hours'!$A:Q,8,FALSE)</f>
        <v>21.75</v>
      </c>
    </row>
    <row r="360" spans="1:11" x14ac:dyDescent="0.25">
      <c r="A360" s="17">
        <v>366</v>
      </c>
      <c r="B360" s="17" t="s">
        <v>926</v>
      </c>
      <c r="C360" s="19" t="s">
        <v>477</v>
      </c>
      <c r="D360" s="17" t="s">
        <v>12</v>
      </c>
      <c r="E360" s="17">
        <v>40</v>
      </c>
      <c r="F360" s="3">
        <f>VLOOKUP($A360,'Lookup - 40 Hours'!$A:L,3,FALSE)</f>
        <v>18.73</v>
      </c>
      <c r="G360" s="3">
        <f>VLOOKUP($A360,'Lookup - 40 Hours'!$A:M,4,FALSE)</f>
        <v>19.68</v>
      </c>
      <c r="H360" s="3">
        <f>VLOOKUP($A360,'Lookup - 40 Hours'!$A:N,5,FALSE)</f>
        <v>20.69</v>
      </c>
      <c r="I360" s="3">
        <f>VLOOKUP($A360,'Lookup - 40 Hours'!$A:O,6,FALSE)</f>
        <v>21.75</v>
      </c>
      <c r="J360" s="3">
        <f>VLOOKUP($A360,'Lookup - 40 Hours'!$A:P,7,FALSE)</f>
        <v>22.86</v>
      </c>
      <c r="K360" s="3">
        <f>VLOOKUP($A360,'Lookup - 40 Hours'!$A:Q,8,FALSE)</f>
        <v>24.03</v>
      </c>
    </row>
    <row r="361" spans="1:11" x14ac:dyDescent="0.25">
      <c r="A361" s="9">
        <v>422</v>
      </c>
      <c r="B361" s="9" t="s">
        <v>478</v>
      </c>
      <c r="C361" s="10" t="s">
        <v>927</v>
      </c>
      <c r="D361" s="9" t="s">
        <v>14</v>
      </c>
      <c r="E361" s="9">
        <v>40</v>
      </c>
      <c r="F361" s="2">
        <f>VLOOKUP($A361,'Lookup - 40 Hours'!$A:L,3,FALSE)</f>
        <v>24.76</v>
      </c>
      <c r="G361" s="2">
        <f>VLOOKUP($A361,'Lookup - 40 Hours'!$A:M,4,FALSE)</f>
        <v>26.03</v>
      </c>
      <c r="H361" s="2">
        <f>VLOOKUP($A361,'Lookup - 40 Hours'!$A:N,5,FALSE)</f>
        <v>27.36</v>
      </c>
      <c r="I361" s="2">
        <f>VLOOKUP($A361,'Lookup - 40 Hours'!$A:O,6,FALSE)</f>
        <v>28.76</v>
      </c>
      <c r="J361" s="2">
        <f>VLOOKUP($A361,'Lookup - 40 Hours'!$A:P,7,FALSE)</f>
        <v>30.23</v>
      </c>
      <c r="K361" s="2">
        <f>VLOOKUP($A361,'Lookup - 40 Hours'!$A:Q,8,FALSE)</f>
        <v>31.77</v>
      </c>
    </row>
    <row r="362" spans="1:11" x14ac:dyDescent="0.25">
      <c r="A362" s="9">
        <v>402</v>
      </c>
      <c r="B362" s="9" t="s">
        <v>479</v>
      </c>
      <c r="C362" s="10" t="s">
        <v>1163</v>
      </c>
      <c r="D362" s="9" t="s">
        <v>12</v>
      </c>
      <c r="E362" s="9">
        <v>40</v>
      </c>
      <c r="F362" s="2">
        <f>VLOOKUP($A362,'Lookup - 40 Hours'!$A:L,3,FALSE)</f>
        <v>22.41</v>
      </c>
      <c r="G362" s="2">
        <f>VLOOKUP($A362,'Lookup - 40 Hours'!$A:M,4,FALSE)</f>
        <v>23.56</v>
      </c>
      <c r="H362" s="2">
        <f>VLOOKUP($A362,'Lookup - 40 Hours'!$A:N,5,FALSE)</f>
        <v>24.76</v>
      </c>
      <c r="I362" s="2">
        <f>VLOOKUP($A362,'Lookup - 40 Hours'!$A:O,6,FALSE)</f>
        <v>26.03</v>
      </c>
      <c r="J362" s="2">
        <f>VLOOKUP($A362,'Lookup - 40 Hours'!$A:P,7,FALSE)</f>
        <v>27.36</v>
      </c>
      <c r="K362" s="2">
        <f>VLOOKUP($A362,'Lookup - 40 Hours'!$A:Q,8,FALSE)</f>
        <v>28.76</v>
      </c>
    </row>
    <row r="363" spans="1:11" x14ac:dyDescent="0.25">
      <c r="A363" s="9">
        <v>346</v>
      </c>
      <c r="B363" s="9" t="s">
        <v>928</v>
      </c>
      <c r="C363" s="10" t="s">
        <v>480</v>
      </c>
      <c r="D363" s="9" t="s">
        <v>12</v>
      </c>
      <c r="E363" s="9">
        <v>40</v>
      </c>
      <c r="F363" s="2">
        <f>VLOOKUP($A363,'Lookup - 40 Hours'!$A:L,3,FALSE)</f>
        <v>16.95</v>
      </c>
      <c r="G363" s="2">
        <f>VLOOKUP($A363,'Lookup - 40 Hours'!$A:M,4,FALSE)</f>
        <v>17.82</v>
      </c>
      <c r="H363" s="2">
        <f>VLOOKUP($A363,'Lookup - 40 Hours'!$A:N,5,FALSE)</f>
        <v>18.73</v>
      </c>
      <c r="I363" s="2">
        <f>VLOOKUP($A363,'Lookup - 40 Hours'!$A:O,6,FALSE)</f>
        <v>19.68</v>
      </c>
      <c r="J363" s="2">
        <f>VLOOKUP($A363,'Lookup - 40 Hours'!$A:P,7,FALSE)</f>
        <v>20.69</v>
      </c>
      <c r="K363" s="2">
        <f>VLOOKUP($A363,'Lookup - 40 Hours'!$A:Q,8,FALSE)</f>
        <v>21.75</v>
      </c>
    </row>
    <row r="364" spans="1:11" x14ac:dyDescent="0.25">
      <c r="A364" s="9">
        <v>366</v>
      </c>
      <c r="B364" s="9" t="s">
        <v>929</v>
      </c>
      <c r="C364" s="10" t="s">
        <v>481</v>
      </c>
      <c r="D364" s="9" t="s">
        <v>12</v>
      </c>
      <c r="E364" s="9">
        <v>40</v>
      </c>
      <c r="F364" s="2">
        <f>VLOOKUP($A364,'Lookup - 40 Hours'!$A:L,3,FALSE)</f>
        <v>18.73</v>
      </c>
      <c r="G364" s="2">
        <f>VLOOKUP($A364,'Lookup - 40 Hours'!$A:M,4,FALSE)</f>
        <v>19.68</v>
      </c>
      <c r="H364" s="2">
        <f>VLOOKUP($A364,'Lookup - 40 Hours'!$A:N,5,FALSE)</f>
        <v>20.69</v>
      </c>
      <c r="I364" s="2">
        <f>VLOOKUP($A364,'Lookup - 40 Hours'!$A:O,6,FALSE)</f>
        <v>21.75</v>
      </c>
      <c r="J364" s="2">
        <f>VLOOKUP($A364,'Lookup - 40 Hours'!$A:P,7,FALSE)</f>
        <v>22.86</v>
      </c>
      <c r="K364" s="2">
        <f>VLOOKUP($A364,'Lookup - 40 Hours'!$A:Q,8,FALSE)</f>
        <v>24.03</v>
      </c>
    </row>
    <row r="365" spans="1:11" x14ac:dyDescent="0.25">
      <c r="A365" s="9">
        <v>415</v>
      </c>
      <c r="B365" s="9" t="s">
        <v>482</v>
      </c>
      <c r="C365" s="10" t="s">
        <v>483</v>
      </c>
      <c r="D365" s="9" t="s">
        <v>12</v>
      </c>
      <c r="E365" s="9">
        <v>40</v>
      </c>
      <c r="F365" s="2">
        <f>VLOOKUP($A365,'Lookup - 40 Hours'!$A:L,3,FALSE)</f>
        <v>23.91</v>
      </c>
      <c r="G365" s="2">
        <f>VLOOKUP($A365,'Lookup - 40 Hours'!$A:M,4,FALSE)</f>
        <v>25.13</v>
      </c>
      <c r="H365" s="2">
        <f>VLOOKUP($A365,'Lookup - 40 Hours'!$A:N,5,FALSE)</f>
        <v>26.42</v>
      </c>
      <c r="I365" s="2">
        <f>VLOOKUP($A365,'Lookup - 40 Hours'!$A:O,6,FALSE)</f>
        <v>27.77</v>
      </c>
      <c r="J365" s="2">
        <f>VLOOKUP($A365,'Lookup - 40 Hours'!$A:P,7,FALSE)</f>
        <v>29.19</v>
      </c>
      <c r="K365" s="2">
        <f>VLOOKUP($A365,'Lookup - 40 Hours'!$A:Q,8,FALSE)</f>
        <v>30.68</v>
      </c>
    </row>
    <row r="366" spans="1:11" x14ac:dyDescent="0.25">
      <c r="A366" s="17">
        <v>346</v>
      </c>
      <c r="B366" s="26" t="s">
        <v>930</v>
      </c>
      <c r="C366" s="19" t="s">
        <v>484</v>
      </c>
      <c r="D366" s="17" t="s">
        <v>12</v>
      </c>
      <c r="E366" s="17">
        <v>40</v>
      </c>
      <c r="F366" s="3">
        <f>VLOOKUP($A366,'Lookup - 40 Hours'!$A:L,3,FALSE)</f>
        <v>16.95</v>
      </c>
      <c r="G366" s="3">
        <f>VLOOKUP($A366,'Lookup - 40 Hours'!$A:M,4,FALSE)</f>
        <v>17.82</v>
      </c>
      <c r="H366" s="3">
        <f>VLOOKUP($A366,'Lookup - 40 Hours'!$A:N,5,FALSE)</f>
        <v>18.73</v>
      </c>
      <c r="I366" s="3">
        <f>VLOOKUP($A366,'Lookup - 40 Hours'!$A:O,6,FALSE)</f>
        <v>19.68</v>
      </c>
      <c r="J366" s="3">
        <f>VLOOKUP($A366,'Lookup - 40 Hours'!$A:P,7,FALSE)</f>
        <v>20.69</v>
      </c>
      <c r="K366" s="3">
        <f>VLOOKUP($A366,'Lookup - 40 Hours'!$A:Q,8,FALSE)</f>
        <v>21.75</v>
      </c>
    </row>
    <row r="367" spans="1:11" x14ac:dyDescent="0.25">
      <c r="A367" s="17">
        <v>366</v>
      </c>
      <c r="B367" s="26" t="s">
        <v>931</v>
      </c>
      <c r="C367" s="19" t="s">
        <v>485</v>
      </c>
      <c r="D367" s="17" t="s">
        <v>12</v>
      </c>
      <c r="E367" s="17">
        <v>40</v>
      </c>
      <c r="F367" s="3">
        <f>VLOOKUP($A367,'Lookup - 40 Hours'!$A:L,3,FALSE)</f>
        <v>18.73</v>
      </c>
      <c r="G367" s="3">
        <f>VLOOKUP($A367,'Lookup - 40 Hours'!$A:M,4,FALSE)</f>
        <v>19.68</v>
      </c>
      <c r="H367" s="3">
        <f>VLOOKUP($A367,'Lookup - 40 Hours'!$A:N,5,FALSE)</f>
        <v>20.69</v>
      </c>
      <c r="I367" s="3">
        <f>VLOOKUP($A367,'Lookup - 40 Hours'!$A:O,6,FALSE)</f>
        <v>21.75</v>
      </c>
      <c r="J367" s="3">
        <f>VLOOKUP($A367,'Lookup - 40 Hours'!$A:P,7,FALSE)</f>
        <v>22.86</v>
      </c>
      <c r="K367" s="3">
        <f>VLOOKUP($A367,'Lookup - 40 Hours'!$A:Q,8,FALSE)</f>
        <v>24.03</v>
      </c>
    </row>
    <row r="368" spans="1:11" x14ac:dyDescent="0.25">
      <c r="A368" s="17">
        <v>386</v>
      </c>
      <c r="B368" s="17" t="s">
        <v>486</v>
      </c>
      <c r="C368" s="19" t="s">
        <v>487</v>
      </c>
      <c r="D368" s="17" t="s">
        <v>12</v>
      </c>
      <c r="E368" s="17">
        <v>40</v>
      </c>
      <c r="F368" s="3">
        <f>VLOOKUP($A368,'Lookup - 40 Hours'!$A:L,3,FALSE)</f>
        <v>20.69</v>
      </c>
      <c r="G368" s="3">
        <f>VLOOKUP($A368,'Lookup - 40 Hours'!$A:M,4,FALSE)</f>
        <v>21.75</v>
      </c>
      <c r="H368" s="3">
        <f>VLOOKUP($A368,'Lookup - 40 Hours'!$A:N,5,FALSE)</f>
        <v>22.86</v>
      </c>
      <c r="I368" s="3">
        <f>VLOOKUP($A368,'Lookup - 40 Hours'!$A:O,6,FALSE)</f>
        <v>24.03</v>
      </c>
      <c r="J368" s="3">
        <f>VLOOKUP($A368,'Lookup - 40 Hours'!$A:P,7,FALSE)</f>
        <v>25.26</v>
      </c>
      <c r="K368" s="3">
        <f>VLOOKUP($A368,'Lookup - 40 Hours'!$A:Q,8,FALSE)</f>
        <v>26.55</v>
      </c>
    </row>
    <row r="369" spans="1:11" x14ac:dyDescent="0.25">
      <c r="A369" s="17">
        <v>346</v>
      </c>
      <c r="B369" s="17" t="s">
        <v>932</v>
      </c>
      <c r="C369" s="19" t="s">
        <v>488</v>
      </c>
      <c r="D369" s="17" t="s">
        <v>12</v>
      </c>
      <c r="E369" s="17">
        <v>40</v>
      </c>
      <c r="F369" s="3">
        <f>VLOOKUP($A369,'Lookup - 40 Hours'!$A:L,3,FALSE)</f>
        <v>16.95</v>
      </c>
      <c r="G369" s="3">
        <f>VLOOKUP($A369,'Lookup - 40 Hours'!$A:M,4,FALSE)</f>
        <v>17.82</v>
      </c>
      <c r="H369" s="3">
        <f>VLOOKUP($A369,'Lookup - 40 Hours'!$A:N,5,FALSE)</f>
        <v>18.73</v>
      </c>
      <c r="I369" s="3">
        <f>VLOOKUP($A369,'Lookup - 40 Hours'!$A:O,6,FALSE)</f>
        <v>19.68</v>
      </c>
      <c r="J369" s="3">
        <f>VLOOKUP($A369,'Lookup - 40 Hours'!$A:P,7,FALSE)</f>
        <v>20.69</v>
      </c>
      <c r="K369" s="3">
        <f>VLOOKUP($A369,'Lookup - 40 Hours'!$A:Q,8,FALSE)</f>
        <v>21.75</v>
      </c>
    </row>
    <row r="370" spans="1:11" x14ac:dyDescent="0.25">
      <c r="A370" s="17">
        <v>366</v>
      </c>
      <c r="B370" s="17" t="s">
        <v>933</v>
      </c>
      <c r="C370" s="19" t="s">
        <v>489</v>
      </c>
      <c r="D370" s="17" t="s">
        <v>12</v>
      </c>
      <c r="E370" s="17">
        <v>40</v>
      </c>
      <c r="F370" s="3">
        <f>VLOOKUP($A370,'Lookup - 40 Hours'!$A:L,3,FALSE)</f>
        <v>18.73</v>
      </c>
      <c r="G370" s="3">
        <f>VLOOKUP($A370,'Lookup - 40 Hours'!$A:M,4,FALSE)</f>
        <v>19.68</v>
      </c>
      <c r="H370" s="3">
        <f>VLOOKUP($A370,'Lookup - 40 Hours'!$A:N,5,FALSE)</f>
        <v>20.69</v>
      </c>
      <c r="I370" s="3">
        <f>VLOOKUP($A370,'Lookup - 40 Hours'!$A:O,6,FALSE)</f>
        <v>21.75</v>
      </c>
      <c r="J370" s="3">
        <f>VLOOKUP($A370,'Lookup - 40 Hours'!$A:P,7,FALSE)</f>
        <v>22.86</v>
      </c>
      <c r="K370" s="3">
        <f>VLOOKUP($A370,'Lookup - 40 Hours'!$A:Q,8,FALSE)</f>
        <v>24.03</v>
      </c>
    </row>
    <row r="371" spans="1:11" x14ac:dyDescent="0.25">
      <c r="A371" s="17">
        <v>419</v>
      </c>
      <c r="B371" s="17" t="s">
        <v>490</v>
      </c>
      <c r="C371" s="19" t="s">
        <v>491</v>
      </c>
      <c r="D371" s="17" t="s">
        <v>12</v>
      </c>
      <c r="E371" s="17">
        <v>40</v>
      </c>
      <c r="F371" s="3">
        <f>VLOOKUP($A371,'Lookup - 40 Hours'!$A:L,3,FALSE)</f>
        <v>24.39</v>
      </c>
      <c r="G371" s="3">
        <f>VLOOKUP($A371,'Lookup - 40 Hours'!$A:M,4,FALSE)</f>
        <v>25.64</v>
      </c>
      <c r="H371" s="3">
        <f>VLOOKUP($A371,'Lookup - 40 Hours'!$A:N,5,FALSE)</f>
        <v>26.95</v>
      </c>
      <c r="I371" s="3">
        <f>VLOOKUP($A371,'Lookup - 40 Hours'!$A:O,6,FALSE)</f>
        <v>28.33</v>
      </c>
      <c r="J371" s="3">
        <f>VLOOKUP($A371,'Lookup - 40 Hours'!$A:P,7,FALSE)</f>
        <v>29.78</v>
      </c>
      <c r="K371" s="3">
        <f>VLOOKUP($A371,'Lookup - 40 Hours'!$A:Q,8,FALSE)</f>
        <v>31.3</v>
      </c>
    </row>
    <row r="372" spans="1:11" x14ac:dyDescent="0.25">
      <c r="A372" s="17">
        <v>346</v>
      </c>
      <c r="B372" s="17" t="s">
        <v>492</v>
      </c>
      <c r="C372" s="19" t="s">
        <v>493</v>
      </c>
      <c r="D372" s="17" t="s">
        <v>12</v>
      </c>
      <c r="E372" s="17">
        <v>40</v>
      </c>
      <c r="F372" s="3">
        <f>VLOOKUP($A372,'Lookup - 40 Hours'!$A:L,3,FALSE)</f>
        <v>16.95</v>
      </c>
      <c r="G372" s="3">
        <f>VLOOKUP($A372,'Lookup - 40 Hours'!$A:M,4,FALSE)</f>
        <v>17.82</v>
      </c>
      <c r="H372" s="3">
        <f>VLOOKUP($A372,'Lookup - 40 Hours'!$A:N,5,FALSE)</f>
        <v>18.73</v>
      </c>
      <c r="I372" s="3">
        <f>VLOOKUP($A372,'Lookup - 40 Hours'!$A:O,6,FALSE)</f>
        <v>19.68</v>
      </c>
      <c r="J372" s="3">
        <f>VLOOKUP($A372,'Lookup - 40 Hours'!$A:P,7,FALSE)</f>
        <v>20.69</v>
      </c>
      <c r="K372" s="3">
        <f>VLOOKUP($A372,'Lookup - 40 Hours'!$A:Q,8,FALSE)</f>
        <v>21.75</v>
      </c>
    </row>
    <row r="373" spans="1:11" x14ac:dyDescent="0.25">
      <c r="A373" s="17">
        <v>377</v>
      </c>
      <c r="B373" s="17" t="s">
        <v>494</v>
      </c>
      <c r="C373" s="19" t="s">
        <v>495</v>
      </c>
      <c r="D373" s="17" t="s">
        <v>12</v>
      </c>
      <c r="E373" s="17">
        <v>40</v>
      </c>
      <c r="F373" s="3">
        <f>VLOOKUP($A373,'Lookup - 40 Hours'!$A:L,3,FALSE)</f>
        <v>19.78</v>
      </c>
      <c r="G373" s="3">
        <f>VLOOKUP($A373,'Lookup - 40 Hours'!$A:M,4,FALSE)</f>
        <v>20.79</v>
      </c>
      <c r="H373" s="3">
        <f>VLOOKUP($A373,'Lookup - 40 Hours'!$A:N,5,FALSE)</f>
        <v>21.86</v>
      </c>
      <c r="I373" s="3">
        <f>VLOOKUP($A373,'Lookup - 40 Hours'!$A:O,6,FALSE)</f>
        <v>22.98</v>
      </c>
      <c r="J373" s="3">
        <f>VLOOKUP($A373,'Lookup - 40 Hours'!$A:P,7,FALSE)</f>
        <v>24.15</v>
      </c>
      <c r="K373" s="3">
        <f>VLOOKUP($A373,'Lookup - 40 Hours'!$A:Q,8,FALSE)</f>
        <v>25.39</v>
      </c>
    </row>
    <row r="374" spans="1:11" x14ac:dyDescent="0.25">
      <c r="A374" s="17">
        <v>473</v>
      </c>
      <c r="B374" s="17" t="s">
        <v>496</v>
      </c>
      <c r="C374" s="19" t="s">
        <v>497</v>
      </c>
      <c r="D374" s="17" t="s">
        <v>14</v>
      </c>
      <c r="E374" s="17">
        <v>40</v>
      </c>
      <c r="F374" s="3">
        <f>VLOOKUP($A374,'Lookup - 40 Hours'!$A:L,3,FALSE)</f>
        <v>31.93</v>
      </c>
      <c r="G374" s="3">
        <f>VLOOKUP($A374,'Lookup - 40 Hours'!$A:M,4,FALSE)</f>
        <v>33.57</v>
      </c>
      <c r="H374" s="3">
        <f>VLOOKUP($A374,'Lookup - 40 Hours'!$A:N,5,FALSE)</f>
        <v>35.28</v>
      </c>
      <c r="I374" s="3">
        <f>VLOOKUP($A374,'Lookup - 40 Hours'!$A:O,6,FALSE)</f>
        <v>37.090000000000003</v>
      </c>
      <c r="J374" s="3">
        <f>VLOOKUP($A374,'Lookup - 40 Hours'!$A:P,7,FALSE)</f>
        <v>38.979999999999997</v>
      </c>
      <c r="K374" s="3">
        <f>VLOOKUP($A374,'Lookup - 40 Hours'!$A:Q,8,FALSE)</f>
        <v>40.98</v>
      </c>
    </row>
    <row r="375" spans="1:11" x14ac:dyDescent="0.25">
      <c r="A375" s="17">
        <v>396</v>
      </c>
      <c r="B375" s="17" t="s">
        <v>498</v>
      </c>
      <c r="C375" s="19" t="s">
        <v>499</v>
      </c>
      <c r="D375" s="17" t="s">
        <v>14</v>
      </c>
      <c r="E375" s="17">
        <v>40</v>
      </c>
      <c r="F375" s="3">
        <f>VLOOKUP($A375,'Lookup - 40 Hours'!$A:L,3,FALSE)</f>
        <v>21.75</v>
      </c>
      <c r="G375" s="3">
        <f>VLOOKUP($A375,'Lookup - 40 Hours'!$A:M,4,FALSE)</f>
        <v>22.86</v>
      </c>
      <c r="H375" s="3">
        <f>VLOOKUP($A375,'Lookup - 40 Hours'!$A:N,5,FALSE)</f>
        <v>24.03</v>
      </c>
      <c r="I375" s="3">
        <f>VLOOKUP($A375,'Lookup - 40 Hours'!$A:O,6,FALSE)</f>
        <v>25.26</v>
      </c>
      <c r="J375" s="3">
        <f>VLOOKUP($A375,'Lookup - 40 Hours'!$A:P,7,FALSE)</f>
        <v>26.55</v>
      </c>
      <c r="K375" s="3">
        <f>VLOOKUP($A375,'Lookup - 40 Hours'!$A:Q,8,FALSE)</f>
        <v>27.91</v>
      </c>
    </row>
    <row r="376" spans="1:11" x14ac:dyDescent="0.25">
      <c r="A376" s="17">
        <v>428</v>
      </c>
      <c r="B376" s="17" t="s">
        <v>500</v>
      </c>
      <c r="C376" s="19" t="s">
        <v>501</v>
      </c>
      <c r="D376" s="17" t="s">
        <v>14</v>
      </c>
      <c r="E376" s="17">
        <v>40</v>
      </c>
      <c r="F376" s="3">
        <f>VLOOKUP($A376,'Lookup - 40 Hours'!$A:L,3,FALSE)</f>
        <v>25.51</v>
      </c>
      <c r="G376" s="3">
        <f>VLOOKUP($A376,'Lookup - 40 Hours'!$A:M,4,FALSE)</f>
        <v>26.82</v>
      </c>
      <c r="H376" s="3">
        <f>VLOOKUP($A376,'Lookup - 40 Hours'!$A:N,5,FALSE)</f>
        <v>28.19</v>
      </c>
      <c r="I376" s="3">
        <f>VLOOKUP($A376,'Lookup - 40 Hours'!$A:O,6,FALSE)</f>
        <v>29.63</v>
      </c>
      <c r="J376" s="3">
        <f>VLOOKUP($A376,'Lookup - 40 Hours'!$A:P,7,FALSE)</f>
        <v>31.15</v>
      </c>
      <c r="K376" s="3">
        <f>VLOOKUP($A376,'Lookup - 40 Hours'!$A:Q,8,FALSE)</f>
        <v>32.74</v>
      </c>
    </row>
    <row r="377" spans="1:11" x14ac:dyDescent="0.25">
      <c r="A377" s="17">
        <v>346</v>
      </c>
      <c r="B377" s="26" t="s">
        <v>934</v>
      </c>
      <c r="C377" s="19" t="s">
        <v>502</v>
      </c>
      <c r="D377" s="17" t="s">
        <v>12</v>
      </c>
      <c r="E377" s="17">
        <v>40</v>
      </c>
      <c r="F377" s="3">
        <f>VLOOKUP($A377,'Lookup - 40 Hours'!$A:L,3,FALSE)</f>
        <v>16.95</v>
      </c>
      <c r="G377" s="3">
        <f>VLOOKUP($A377,'Lookup - 40 Hours'!$A:M,4,FALSE)</f>
        <v>17.82</v>
      </c>
      <c r="H377" s="3">
        <f>VLOOKUP($A377,'Lookup - 40 Hours'!$A:N,5,FALSE)</f>
        <v>18.73</v>
      </c>
      <c r="I377" s="3">
        <f>VLOOKUP($A377,'Lookup - 40 Hours'!$A:O,6,FALSE)</f>
        <v>19.68</v>
      </c>
      <c r="J377" s="3">
        <f>VLOOKUP($A377,'Lookup - 40 Hours'!$A:P,7,FALSE)</f>
        <v>20.69</v>
      </c>
      <c r="K377" s="3">
        <f>VLOOKUP($A377,'Lookup - 40 Hours'!$A:Q,8,FALSE)</f>
        <v>21.75</v>
      </c>
    </row>
    <row r="378" spans="1:11" x14ac:dyDescent="0.25">
      <c r="A378" s="17">
        <v>366</v>
      </c>
      <c r="B378" s="26" t="s">
        <v>935</v>
      </c>
      <c r="C378" s="19" t="s">
        <v>503</v>
      </c>
      <c r="D378" s="17" t="s">
        <v>12</v>
      </c>
      <c r="E378" s="17">
        <v>40</v>
      </c>
      <c r="F378" s="3">
        <f>VLOOKUP($A378,'Lookup - 40 Hours'!$A:L,3,FALSE)</f>
        <v>18.73</v>
      </c>
      <c r="G378" s="3">
        <f>VLOOKUP($A378,'Lookup - 40 Hours'!$A:M,4,FALSE)</f>
        <v>19.68</v>
      </c>
      <c r="H378" s="3">
        <f>VLOOKUP($A378,'Lookup - 40 Hours'!$A:N,5,FALSE)</f>
        <v>20.69</v>
      </c>
      <c r="I378" s="3">
        <f>VLOOKUP($A378,'Lookup - 40 Hours'!$A:O,6,FALSE)</f>
        <v>21.75</v>
      </c>
      <c r="J378" s="3">
        <f>VLOOKUP($A378,'Lookup - 40 Hours'!$A:P,7,FALSE)</f>
        <v>22.86</v>
      </c>
      <c r="K378" s="3">
        <f>VLOOKUP($A378,'Lookup - 40 Hours'!$A:Q,8,FALSE)</f>
        <v>24.03</v>
      </c>
    </row>
    <row r="379" spans="1:11" x14ac:dyDescent="0.25">
      <c r="A379" s="17">
        <v>386</v>
      </c>
      <c r="B379" s="17" t="s">
        <v>504</v>
      </c>
      <c r="C379" s="19" t="s">
        <v>505</v>
      </c>
      <c r="D379" s="17" t="s">
        <v>12</v>
      </c>
      <c r="E379" s="17">
        <v>40</v>
      </c>
      <c r="F379" s="3">
        <f>VLOOKUP($A379,'Lookup - 40 Hours'!$A:L,3,FALSE)</f>
        <v>20.69</v>
      </c>
      <c r="G379" s="3">
        <f>VLOOKUP($A379,'Lookup - 40 Hours'!$A:M,4,FALSE)</f>
        <v>21.75</v>
      </c>
      <c r="H379" s="3">
        <f>VLOOKUP($A379,'Lookup - 40 Hours'!$A:N,5,FALSE)</f>
        <v>22.86</v>
      </c>
      <c r="I379" s="3">
        <f>VLOOKUP($A379,'Lookup - 40 Hours'!$A:O,6,FALSE)</f>
        <v>24.03</v>
      </c>
      <c r="J379" s="3">
        <f>VLOOKUP($A379,'Lookup - 40 Hours'!$A:P,7,FALSE)</f>
        <v>25.26</v>
      </c>
      <c r="K379" s="3">
        <f>VLOOKUP($A379,'Lookup - 40 Hours'!$A:Q,8,FALSE)</f>
        <v>26.55</v>
      </c>
    </row>
    <row r="380" spans="1:11" x14ac:dyDescent="0.25">
      <c r="A380" s="9">
        <v>492</v>
      </c>
      <c r="B380" s="9" t="s">
        <v>506</v>
      </c>
      <c r="C380" s="10" t="s">
        <v>1057</v>
      </c>
      <c r="D380" s="9" t="s">
        <v>14</v>
      </c>
      <c r="E380" s="9">
        <v>40</v>
      </c>
      <c r="F380" s="2">
        <f>VLOOKUP($A380,'Lookup - 40 Hours'!$A:L,3,FALSE)</f>
        <v>35.11</v>
      </c>
      <c r="G380" s="2">
        <f>VLOOKUP($A380,'Lookup - 40 Hours'!$A:M,4,FALSE)</f>
        <v>36.9</v>
      </c>
      <c r="H380" s="2">
        <f>VLOOKUP($A380,'Lookup - 40 Hours'!$A:N,5,FALSE)</f>
        <v>38.79</v>
      </c>
      <c r="I380" s="2">
        <f>VLOOKUP($A380,'Lookup - 40 Hours'!$A:O,6,FALSE)</f>
        <v>40.770000000000003</v>
      </c>
      <c r="J380" s="2">
        <f>VLOOKUP($A380,'Lookup - 40 Hours'!$A:P,7,FALSE)</f>
        <v>42.86</v>
      </c>
      <c r="K380" s="2">
        <f>VLOOKUP($A380,'Lookup - 40 Hours'!$A:Q,8,FALSE)</f>
        <v>45.05</v>
      </c>
    </row>
    <row r="381" spans="1:11" x14ac:dyDescent="0.25">
      <c r="A381" s="9">
        <v>401</v>
      </c>
      <c r="B381" s="9" t="s">
        <v>936</v>
      </c>
      <c r="C381" s="10" t="s">
        <v>1055</v>
      </c>
      <c r="D381" s="9" t="s">
        <v>12</v>
      </c>
      <c r="E381" s="9">
        <v>40</v>
      </c>
      <c r="F381" s="2">
        <f>VLOOKUP($A381,'Lookup - 40 Hours'!$A:L,3,FALSE)</f>
        <v>22.3</v>
      </c>
      <c r="G381" s="2">
        <f>VLOOKUP($A381,'Lookup - 40 Hours'!$A:M,4,FALSE)</f>
        <v>23.44</v>
      </c>
      <c r="H381" s="2">
        <f>VLOOKUP($A381,'Lookup - 40 Hours'!$A:N,5,FALSE)</f>
        <v>24.64</v>
      </c>
      <c r="I381" s="2">
        <f>VLOOKUP($A381,'Lookup - 40 Hours'!$A:O,6,FALSE)</f>
        <v>25.9</v>
      </c>
      <c r="J381" s="2">
        <f>VLOOKUP($A381,'Lookup - 40 Hours'!$A:P,7,FALSE)</f>
        <v>27.22</v>
      </c>
      <c r="K381" s="2">
        <f>VLOOKUP($A381,'Lookup - 40 Hours'!$A:Q,8,FALSE)</f>
        <v>28.61</v>
      </c>
    </row>
    <row r="382" spans="1:11" x14ac:dyDescent="0.25">
      <c r="A382" s="9">
        <v>421</v>
      </c>
      <c r="B382" s="9" t="s">
        <v>937</v>
      </c>
      <c r="C382" s="10" t="s">
        <v>1056</v>
      </c>
      <c r="D382" s="9" t="s">
        <v>12</v>
      </c>
      <c r="E382" s="9">
        <v>40</v>
      </c>
      <c r="F382" s="2">
        <f>VLOOKUP($A382,'Lookup - 40 Hours'!$A:L,3,FALSE)</f>
        <v>24.64</v>
      </c>
      <c r="G382" s="2">
        <f>VLOOKUP($A382,'Lookup - 40 Hours'!$A:M,4,FALSE)</f>
        <v>25.9</v>
      </c>
      <c r="H382" s="2">
        <f>VLOOKUP($A382,'Lookup - 40 Hours'!$A:N,5,FALSE)</f>
        <v>27.22</v>
      </c>
      <c r="I382" s="2">
        <f>VLOOKUP($A382,'Lookup - 40 Hours'!$A:O,6,FALSE)</f>
        <v>28.61</v>
      </c>
      <c r="J382" s="2">
        <f>VLOOKUP($A382,'Lookup - 40 Hours'!$A:P,7,FALSE)</f>
        <v>30.08</v>
      </c>
      <c r="K382" s="2">
        <f>VLOOKUP($A382,'Lookup - 40 Hours'!$A:Q,8,FALSE)</f>
        <v>31.62</v>
      </c>
    </row>
    <row r="383" spans="1:11" x14ac:dyDescent="0.25">
      <c r="A383" s="9">
        <v>542</v>
      </c>
      <c r="B383" s="9" t="s">
        <v>507</v>
      </c>
      <c r="C383" s="10" t="s">
        <v>508</v>
      </c>
      <c r="D383" s="9" t="s">
        <v>12</v>
      </c>
      <c r="E383" s="9">
        <v>40</v>
      </c>
      <c r="F383" s="2">
        <f>VLOOKUP($A383,'Lookup - 40 Hours'!$A:L,3,FALSE)</f>
        <v>45.05</v>
      </c>
      <c r="G383" s="2">
        <f>VLOOKUP($A383,'Lookup - 40 Hours'!$A:M,4,FALSE)</f>
        <v>47.35</v>
      </c>
      <c r="H383" s="2">
        <f>VLOOKUP($A383,'Lookup - 40 Hours'!$A:N,5,FALSE)</f>
        <v>49.77</v>
      </c>
      <c r="I383" s="2">
        <f>VLOOKUP($A383,'Lookup - 40 Hours'!$A:O,6,FALSE)</f>
        <v>52.32</v>
      </c>
      <c r="J383" s="2">
        <f>VLOOKUP($A383,'Lookup - 40 Hours'!$A:P,7,FALSE)</f>
        <v>55</v>
      </c>
      <c r="K383" s="2">
        <f>VLOOKUP($A383,'Lookup - 40 Hours'!$A:Q,8,FALSE)</f>
        <v>57.81</v>
      </c>
    </row>
    <row r="384" spans="1:11" x14ac:dyDescent="0.25">
      <c r="A384" s="9">
        <v>532</v>
      </c>
      <c r="B384" s="9" t="s">
        <v>509</v>
      </c>
      <c r="C384" s="10" t="s">
        <v>510</v>
      </c>
      <c r="D384" s="9" t="s">
        <v>12</v>
      </c>
      <c r="E384" s="9">
        <v>40</v>
      </c>
      <c r="F384" s="2">
        <f>VLOOKUP($A384,'Lookup - 40 Hours'!$A:L,3,FALSE)</f>
        <v>42.86</v>
      </c>
      <c r="G384" s="2">
        <f>VLOOKUP($A384,'Lookup - 40 Hours'!$A:M,4,FALSE)</f>
        <v>45.05</v>
      </c>
      <c r="H384" s="2">
        <f>VLOOKUP($A384,'Lookup - 40 Hours'!$A:N,5,FALSE)</f>
        <v>47.35</v>
      </c>
      <c r="I384" s="2">
        <f>VLOOKUP($A384,'Lookup - 40 Hours'!$A:O,6,FALSE)</f>
        <v>49.77</v>
      </c>
      <c r="J384" s="2">
        <f>VLOOKUP($A384,'Lookup - 40 Hours'!$A:P,7,FALSE)</f>
        <v>52.32</v>
      </c>
      <c r="K384" s="2">
        <f>VLOOKUP($A384,'Lookup - 40 Hours'!$A:Q,8,FALSE)</f>
        <v>55</v>
      </c>
    </row>
    <row r="385" spans="1:11" x14ac:dyDescent="0.25">
      <c r="A385" s="9">
        <v>730</v>
      </c>
      <c r="B385" s="9" t="s">
        <v>511</v>
      </c>
      <c r="C385" s="10" t="s">
        <v>512</v>
      </c>
      <c r="D385" s="9" t="s">
        <v>14</v>
      </c>
      <c r="E385" s="9">
        <v>40</v>
      </c>
      <c r="F385" s="2">
        <f>VLOOKUP($A385,'Lookup - 40 Hours'!$A:L,3,FALSE)</f>
        <v>115.06</v>
      </c>
      <c r="G385" s="2">
        <f>VLOOKUP($A385,'Lookup - 40 Hours'!$A:M,4,FALSE)</f>
        <v>120.94</v>
      </c>
      <c r="H385" s="2">
        <f>VLOOKUP($A385,'Lookup - 40 Hours'!$A:N,5,FALSE)</f>
        <v>127.12</v>
      </c>
      <c r="I385" s="2">
        <f>VLOOKUP($A385,'Lookup - 40 Hours'!$A:O,6,FALSE)</f>
        <v>133.63</v>
      </c>
      <c r="J385" s="2">
        <f>VLOOKUP($A385,'Lookup - 40 Hours'!$A:P,7,FALSE)</f>
        <v>140.46</v>
      </c>
      <c r="K385" s="2">
        <f>VLOOKUP($A385,'Lookup - 40 Hours'!$A:Q,8,FALSE)</f>
        <v>147.63999999999999</v>
      </c>
    </row>
    <row r="386" spans="1:11" x14ac:dyDescent="0.25">
      <c r="A386" s="9">
        <v>777</v>
      </c>
      <c r="B386" s="9" t="s">
        <v>513</v>
      </c>
      <c r="C386" s="10" t="s">
        <v>514</v>
      </c>
      <c r="D386" s="9" t="s">
        <v>14</v>
      </c>
      <c r="E386" s="9">
        <v>40</v>
      </c>
      <c r="F386" s="2">
        <f>VLOOKUP($A386,'Lookup - 40 Hours'!$A:L,3,FALSE)</f>
        <v>145.44999999999999</v>
      </c>
      <c r="G386" s="2">
        <f>VLOOKUP($A386,'Lookup - 40 Hours'!$A:M,4,FALSE)</f>
        <v>152.88999999999999</v>
      </c>
      <c r="H386" s="2">
        <f>VLOOKUP($A386,'Lookup - 40 Hours'!$A:N,5,FALSE)</f>
        <v>160.71</v>
      </c>
      <c r="I386" s="2">
        <f>VLOOKUP($A386,'Lookup - 40 Hours'!$A:O,6,FALSE)</f>
        <v>168.93</v>
      </c>
      <c r="J386" s="2">
        <f>VLOOKUP($A386,'Lookup - 40 Hours'!$A:P,7,FALSE)</f>
        <v>177.56</v>
      </c>
      <c r="K386" s="2">
        <f>VLOOKUP($A386,'Lookup - 40 Hours'!$A:Q,8,FALSE)</f>
        <v>186.65</v>
      </c>
    </row>
    <row r="387" spans="1:11" x14ac:dyDescent="0.25">
      <c r="A387" s="9">
        <v>479</v>
      </c>
      <c r="B387" s="9" t="s">
        <v>938</v>
      </c>
      <c r="C387" s="10" t="s">
        <v>515</v>
      </c>
      <c r="D387" s="9" t="s">
        <v>12</v>
      </c>
      <c r="E387" s="9">
        <v>40</v>
      </c>
      <c r="F387" s="2">
        <f>VLOOKUP($A387,'Lookup - 40 Hours'!$A:L,3,FALSE)</f>
        <v>32.9</v>
      </c>
      <c r="G387" s="2">
        <f>VLOOKUP($A387,'Lookup - 40 Hours'!$A:M,4,FALSE)</f>
        <v>34.590000000000003</v>
      </c>
      <c r="H387" s="2">
        <f>VLOOKUP($A387,'Lookup - 40 Hours'!$A:N,5,FALSE)</f>
        <v>36.35</v>
      </c>
      <c r="I387" s="2">
        <f>VLOOKUP($A387,'Lookup - 40 Hours'!$A:O,6,FALSE)</f>
        <v>38.21</v>
      </c>
      <c r="J387" s="2">
        <f>VLOOKUP($A387,'Lookup - 40 Hours'!$A:P,7,FALSE)</f>
        <v>40.17</v>
      </c>
      <c r="K387" s="2">
        <f>VLOOKUP($A387,'Lookup - 40 Hours'!$A:Q,8,FALSE)</f>
        <v>42.22</v>
      </c>
    </row>
    <row r="388" spans="1:11" x14ac:dyDescent="0.25">
      <c r="A388" s="9">
        <v>489</v>
      </c>
      <c r="B388" s="9" t="s">
        <v>939</v>
      </c>
      <c r="C388" s="10" t="s">
        <v>516</v>
      </c>
      <c r="D388" s="9" t="s">
        <v>12</v>
      </c>
      <c r="E388" s="9">
        <v>40</v>
      </c>
      <c r="F388" s="2">
        <f>VLOOKUP($A388,'Lookup - 40 Hours'!$A:L,3,FALSE)</f>
        <v>34.590000000000003</v>
      </c>
      <c r="G388" s="2">
        <f>VLOOKUP($A388,'Lookup - 40 Hours'!$A:M,4,FALSE)</f>
        <v>36.35</v>
      </c>
      <c r="H388" s="2">
        <f>VLOOKUP($A388,'Lookup - 40 Hours'!$A:N,5,FALSE)</f>
        <v>38.21</v>
      </c>
      <c r="I388" s="2">
        <f>VLOOKUP($A388,'Lookup - 40 Hours'!$A:O,6,FALSE)</f>
        <v>40.17</v>
      </c>
      <c r="J388" s="2">
        <f>VLOOKUP($A388,'Lookup - 40 Hours'!$A:P,7,FALSE)</f>
        <v>42.22</v>
      </c>
      <c r="K388" s="2">
        <f>VLOOKUP($A388,'Lookup - 40 Hours'!$A:Q,8,FALSE)</f>
        <v>44.38</v>
      </c>
    </row>
    <row r="389" spans="1:11" x14ac:dyDescent="0.25">
      <c r="A389" s="9">
        <v>517</v>
      </c>
      <c r="B389" s="9" t="s">
        <v>732</v>
      </c>
      <c r="C389" s="10" t="s">
        <v>1068</v>
      </c>
      <c r="D389" s="9" t="s">
        <v>14</v>
      </c>
      <c r="E389" s="9">
        <v>40</v>
      </c>
      <c r="F389" s="2">
        <f>VLOOKUP($A389,'Lookup - 40 Hours'!$A:L,3,FALSE)</f>
        <v>39.770000000000003</v>
      </c>
      <c r="G389" s="2">
        <f>VLOOKUP($A389,'Lookup - 40 Hours'!$A:M,4,FALSE)</f>
        <v>41.8</v>
      </c>
      <c r="H389" s="2">
        <f>VLOOKUP($A389,'Lookup - 40 Hours'!$A:N,5,FALSE)</f>
        <v>43.94</v>
      </c>
      <c r="I389" s="2">
        <f>VLOOKUP($A389,'Lookup - 40 Hours'!$A:O,6,FALSE)</f>
        <v>46.19</v>
      </c>
      <c r="J389" s="2">
        <f>VLOOKUP($A389,'Lookup - 40 Hours'!$A:P,7,FALSE)</f>
        <v>48.55</v>
      </c>
      <c r="K389" s="2">
        <f>VLOOKUP($A389,'Lookup - 40 Hours'!$A:Q,8,FALSE)</f>
        <v>51.03</v>
      </c>
    </row>
    <row r="390" spans="1:11" x14ac:dyDescent="0.25">
      <c r="A390" s="9">
        <v>519</v>
      </c>
      <c r="B390" s="9" t="s">
        <v>517</v>
      </c>
      <c r="C390" s="10" t="s">
        <v>518</v>
      </c>
      <c r="D390" s="9" t="s">
        <v>14</v>
      </c>
      <c r="E390" s="9">
        <v>40</v>
      </c>
      <c r="F390" s="2">
        <f>VLOOKUP($A390,'Lookup - 40 Hours'!$A:L,3,FALSE)</f>
        <v>40.17</v>
      </c>
      <c r="G390" s="2">
        <f>VLOOKUP($A390,'Lookup - 40 Hours'!$A:M,4,FALSE)</f>
        <v>42.22</v>
      </c>
      <c r="H390" s="2">
        <f>VLOOKUP($A390,'Lookup - 40 Hours'!$A:N,5,FALSE)</f>
        <v>44.38</v>
      </c>
      <c r="I390" s="2">
        <f>VLOOKUP($A390,'Lookup - 40 Hours'!$A:O,6,FALSE)</f>
        <v>46.65</v>
      </c>
      <c r="J390" s="2">
        <f>VLOOKUP($A390,'Lookup - 40 Hours'!$A:P,7,FALSE)</f>
        <v>49.04</v>
      </c>
      <c r="K390" s="2">
        <f>VLOOKUP($A390,'Lookup - 40 Hours'!$A:Q,8,FALSE)</f>
        <v>51.54</v>
      </c>
    </row>
    <row r="391" spans="1:11" x14ac:dyDescent="0.25">
      <c r="A391" s="9">
        <v>461</v>
      </c>
      <c r="B391" s="9" t="s">
        <v>519</v>
      </c>
      <c r="C391" s="10" t="s">
        <v>520</v>
      </c>
      <c r="D391" s="9" t="s">
        <v>12</v>
      </c>
      <c r="E391" s="9">
        <v>40</v>
      </c>
      <c r="F391" s="2">
        <f>VLOOKUP($A391,'Lookup - 40 Hours'!$A:L,3,FALSE)</f>
        <v>30.08</v>
      </c>
      <c r="G391" s="2">
        <f>VLOOKUP($A391,'Lookup - 40 Hours'!$A:M,4,FALSE)</f>
        <v>31.62</v>
      </c>
      <c r="H391" s="2">
        <f>VLOOKUP($A391,'Lookup - 40 Hours'!$A:N,5,FALSE)</f>
        <v>33.229999999999997</v>
      </c>
      <c r="I391" s="2">
        <f>VLOOKUP($A391,'Lookup - 40 Hours'!$A:O,6,FALSE)</f>
        <v>34.93</v>
      </c>
      <c r="J391" s="2">
        <f>VLOOKUP($A391,'Lookup - 40 Hours'!$A:P,7,FALSE)</f>
        <v>36.72</v>
      </c>
      <c r="K391" s="2">
        <f>VLOOKUP($A391,'Lookup - 40 Hours'!$A:Q,8,FALSE)</f>
        <v>38.6</v>
      </c>
    </row>
    <row r="392" spans="1:11" x14ac:dyDescent="0.25">
      <c r="A392" s="9">
        <v>471</v>
      </c>
      <c r="B392" s="9" t="s">
        <v>521</v>
      </c>
      <c r="C392" s="10" t="s">
        <v>522</v>
      </c>
      <c r="D392" s="9" t="s">
        <v>12</v>
      </c>
      <c r="E392" s="9">
        <v>40</v>
      </c>
      <c r="F392" s="2">
        <f>VLOOKUP($A392,'Lookup - 40 Hours'!$A:L,3,FALSE)</f>
        <v>31.62</v>
      </c>
      <c r="G392" s="2">
        <f>VLOOKUP($A392,'Lookup - 40 Hours'!$A:M,4,FALSE)</f>
        <v>33.229999999999997</v>
      </c>
      <c r="H392" s="2">
        <f>VLOOKUP($A392,'Lookup - 40 Hours'!$A:N,5,FALSE)</f>
        <v>34.93</v>
      </c>
      <c r="I392" s="2">
        <f>VLOOKUP($A392,'Lookup - 40 Hours'!$A:O,6,FALSE)</f>
        <v>36.72</v>
      </c>
      <c r="J392" s="2">
        <f>VLOOKUP($A392,'Lookup - 40 Hours'!$A:P,7,FALSE)</f>
        <v>38.6</v>
      </c>
      <c r="K392" s="2">
        <f>VLOOKUP($A392,'Lookup - 40 Hours'!$A:Q,8,FALSE)</f>
        <v>40.57</v>
      </c>
    </row>
    <row r="393" spans="1:11" x14ac:dyDescent="0.25">
      <c r="A393" s="9">
        <v>516</v>
      </c>
      <c r="B393" s="9" t="s">
        <v>523</v>
      </c>
      <c r="C393" s="10" t="s">
        <v>524</v>
      </c>
      <c r="D393" s="9" t="s">
        <v>14</v>
      </c>
      <c r="E393" s="9">
        <v>40</v>
      </c>
      <c r="F393" s="2">
        <f>VLOOKUP($A393,'Lookup - 40 Hours'!$A:L,3,FALSE)</f>
        <v>39.57</v>
      </c>
      <c r="G393" s="2">
        <f>VLOOKUP($A393,'Lookup - 40 Hours'!$A:M,4,FALSE)</f>
        <v>41.59</v>
      </c>
      <c r="H393" s="2">
        <f>VLOOKUP($A393,'Lookup - 40 Hours'!$A:N,5,FALSE)</f>
        <v>43.72</v>
      </c>
      <c r="I393" s="2">
        <f>VLOOKUP($A393,'Lookup - 40 Hours'!$A:O,6,FALSE)</f>
        <v>45.96</v>
      </c>
      <c r="J393" s="2">
        <f>VLOOKUP($A393,'Lookup - 40 Hours'!$A:P,7,FALSE)</f>
        <v>48.31</v>
      </c>
      <c r="K393" s="2">
        <f>VLOOKUP($A393,'Lookup - 40 Hours'!$A:Q,8,FALSE)</f>
        <v>50.78</v>
      </c>
    </row>
    <row r="394" spans="1:11" x14ac:dyDescent="0.25">
      <c r="A394" s="11">
        <v>426</v>
      </c>
      <c r="B394" s="12" t="s">
        <v>1116</v>
      </c>
      <c r="C394" s="13" t="s">
        <v>942</v>
      </c>
      <c r="D394" s="9" t="s">
        <v>209</v>
      </c>
      <c r="E394" s="9">
        <v>40</v>
      </c>
      <c r="F394" s="2">
        <f>VLOOKUP($A394,'Lookup - 40 Hours'!$1:$1048576,3,FALSE)</f>
        <v>25.26</v>
      </c>
      <c r="G394" s="2">
        <f>VLOOKUP($A394,'Lookup - 40 Hours'!$1:$1048576,4,FALSE)</f>
        <v>26.55</v>
      </c>
      <c r="H394" s="2">
        <f>VLOOKUP($A394,'Lookup - 40 Hours'!$1:$1048576,5,FALSE)</f>
        <v>27.91</v>
      </c>
      <c r="I394" s="2">
        <f>VLOOKUP($A394,'Lookup - 40 Hours'!$1:$1048576,6,FALSE)</f>
        <v>29.34</v>
      </c>
      <c r="J394" s="2">
        <f>VLOOKUP($A394,'Lookup - 40 Hours'!$1:$1048576,7,FALSE)</f>
        <v>30.84</v>
      </c>
      <c r="K394" s="2">
        <f>VLOOKUP($A394,'Lookup - 40 Hours'!$1:$1048576,8,FALSE)</f>
        <v>32.409999999999997</v>
      </c>
    </row>
    <row r="395" spans="1:11" x14ac:dyDescent="0.25">
      <c r="A395" s="11">
        <v>446</v>
      </c>
      <c r="B395" s="12" t="s">
        <v>943</v>
      </c>
      <c r="C395" s="13" t="s">
        <v>944</v>
      </c>
      <c r="D395" s="9" t="s">
        <v>209</v>
      </c>
      <c r="E395" s="9">
        <v>40</v>
      </c>
      <c r="F395" s="2">
        <f>VLOOKUP($A395,'Lookup - 40 Hours'!$1:$1048576,3,FALSE)</f>
        <v>27.91</v>
      </c>
      <c r="G395" s="2">
        <f>VLOOKUP($A395,'Lookup - 40 Hours'!$1:$1048576,4,FALSE)</f>
        <v>29.34</v>
      </c>
      <c r="H395" s="2">
        <f>VLOOKUP($A395,'Lookup - 40 Hours'!$1:$1048576,5,FALSE)</f>
        <v>30.84</v>
      </c>
      <c r="I395" s="2">
        <f>VLOOKUP($A395,'Lookup - 40 Hours'!$1:$1048576,6,FALSE)</f>
        <v>32.409999999999997</v>
      </c>
      <c r="J395" s="2">
        <f>VLOOKUP($A395,'Lookup - 40 Hours'!$1:$1048576,7,FALSE)</f>
        <v>34.07</v>
      </c>
      <c r="K395" s="2">
        <f>VLOOKUP($A395,'Lookup - 40 Hours'!$1:$1048576,8,FALSE)</f>
        <v>35.81</v>
      </c>
    </row>
    <row r="396" spans="1:11" x14ac:dyDescent="0.25">
      <c r="A396" s="9">
        <v>451</v>
      </c>
      <c r="B396" s="9">
        <v>1425</v>
      </c>
      <c r="C396" s="10" t="s">
        <v>525</v>
      </c>
      <c r="D396" s="9" t="s">
        <v>12</v>
      </c>
      <c r="E396" s="9">
        <v>40</v>
      </c>
      <c r="F396" s="2">
        <f>VLOOKUP($A396,'Lookup - 40 Hours'!$A:L,3,FALSE)</f>
        <v>28.61</v>
      </c>
      <c r="G396" s="2">
        <f>VLOOKUP($A396,'Lookup - 40 Hours'!$A:M,4,FALSE)</f>
        <v>30.08</v>
      </c>
      <c r="H396" s="2">
        <f>VLOOKUP($A396,'Lookup - 40 Hours'!$A:N,5,FALSE)</f>
        <v>31.62</v>
      </c>
      <c r="I396" s="2">
        <f>VLOOKUP($A396,'Lookup - 40 Hours'!$A:O,6,FALSE)</f>
        <v>33.229999999999997</v>
      </c>
      <c r="J396" s="2">
        <f>VLOOKUP($A396,'Lookup - 40 Hours'!$A:P,7,FALSE)</f>
        <v>34.93</v>
      </c>
      <c r="K396" s="2">
        <f>VLOOKUP($A396,'Lookup - 40 Hours'!$A:Q,8,FALSE)</f>
        <v>36.72</v>
      </c>
    </row>
    <row r="397" spans="1:11" x14ac:dyDescent="0.25">
      <c r="A397" s="9">
        <v>468</v>
      </c>
      <c r="B397" s="9" t="s">
        <v>526</v>
      </c>
      <c r="C397" s="10" t="s">
        <v>945</v>
      </c>
      <c r="D397" s="9" t="s">
        <v>14</v>
      </c>
      <c r="E397" s="9">
        <v>40</v>
      </c>
      <c r="F397" s="2">
        <f>VLOOKUP($A397,'Lookup - 40 Hours'!$A:L,3,FALSE)</f>
        <v>31.15</v>
      </c>
      <c r="G397" s="2">
        <f>VLOOKUP($A397,'Lookup - 40 Hours'!$A:M,4,FALSE)</f>
        <v>32.74</v>
      </c>
      <c r="H397" s="2">
        <f>VLOOKUP($A397,'Lookup - 40 Hours'!$A:N,5,FALSE)</f>
        <v>34.409999999999997</v>
      </c>
      <c r="I397" s="2">
        <f>VLOOKUP($A397,'Lookup - 40 Hours'!$A:O,6,FALSE)</f>
        <v>36.17</v>
      </c>
      <c r="J397" s="2">
        <f>VLOOKUP($A397,'Lookup - 40 Hours'!$A:P,7,FALSE)</f>
        <v>38.020000000000003</v>
      </c>
      <c r="K397" s="2">
        <f>VLOOKUP($A397,'Lookup - 40 Hours'!$A:Q,8,FALSE)</f>
        <v>39.97</v>
      </c>
    </row>
    <row r="398" spans="1:11" x14ac:dyDescent="0.25">
      <c r="A398" s="9">
        <v>533</v>
      </c>
      <c r="B398" s="9" t="s">
        <v>527</v>
      </c>
      <c r="C398" s="10" t="s">
        <v>528</v>
      </c>
      <c r="D398" s="9" t="s">
        <v>14</v>
      </c>
      <c r="E398" s="9">
        <v>40</v>
      </c>
      <c r="F398" s="2">
        <f>VLOOKUP($A398,'Lookup - 40 Hours'!$A:L,3,FALSE)</f>
        <v>43.07</v>
      </c>
      <c r="G398" s="2">
        <f>VLOOKUP($A398,'Lookup - 40 Hours'!$A:M,4,FALSE)</f>
        <v>45.27</v>
      </c>
      <c r="H398" s="2">
        <f>VLOOKUP($A398,'Lookup - 40 Hours'!$A:N,5,FALSE)</f>
        <v>47.59</v>
      </c>
      <c r="I398" s="2">
        <f>VLOOKUP($A398,'Lookup - 40 Hours'!$A:O,6,FALSE)</f>
        <v>50.02</v>
      </c>
      <c r="J398" s="2">
        <f>VLOOKUP($A398,'Lookup - 40 Hours'!$A:P,7,FALSE)</f>
        <v>52.58</v>
      </c>
      <c r="K398" s="2">
        <f>VLOOKUP($A398,'Lookup - 40 Hours'!$A:Q,8,FALSE)</f>
        <v>55.27</v>
      </c>
    </row>
    <row r="399" spans="1:11" x14ac:dyDescent="0.25">
      <c r="A399" s="9">
        <v>533</v>
      </c>
      <c r="B399" s="9" t="s">
        <v>529</v>
      </c>
      <c r="C399" s="10" t="s">
        <v>1030</v>
      </c>
      <c r="D399" s="9" t="s">
        <v>14</v>
      </c>
      <c r="E399" s="9">
        <v>40</v>
      </c>
      <c r="F399" s="2">
        <f>VLOOKUP($A399,'Lookup - 40 Hours'!$A:L,3,FALSE)</f>
        <v>43.07</v>
      </c>
      <c r="G399" s="2">
        <f>VLOOKUP($A399,'Lookup - 40 Hours'!$A:M,4,FALSE)</f>
        <v>45.27</v>
      </c>
      <c r="H399" s="2">
        <f>VLOOKUP($A399,'Lookup - 40 Hours'!$A:N,5,FALSE)</f>
        <v>47.59</v>
      </c>
      <c r="I399" s="2">
        <f>VLOOKUP($A399,'Lookup - 40 Hours'!$A:O,6,FALSE)</f>
        <v>50.02</v>
      </c>
      <c r="J399" s="2">
        <f>VLOOKUP($A399,'Lookup - 40 Hours'!$A:P,7,FALSE)</f>
        <v>52.58</v>
      </c>
      <c r="K399" s="2">
        <f>VLOOKUP($A399,'Lookup - 40 Hours'!$A:Q,8,FALSE)</f>
        <v>55.27</v>
      </c>
    </row>
    <row r="400" spans="1:11" x14ac:dyDescent="0.25">
      <c r="A400" s="9">
        <v>543</v>
      </c>
      <c r="B400" s="9" t="s">
        <v>530</v>
      </c>
      <c r="C400" s="10" t="s">
        <v>1031</v>
      </c>
      <c r="D400" s="9" t="s">
        <v>14</v>
      </c>
      <c r="E400" s="9">
        <v>40</v>
      </c>
      <c r="F400" s="2">
        <f>VLOOKUP($A400,'Lookup - 40 Hours'!$A:L,3,FALSE)</f>
        <v>45.27</v>
      </c>
      <c r="G400" s="2">
        <f>VLOOKUP($A400,'Lookup - 40 Hours'!$A:M,4,FALSE)</f>
        <v>47.59</v>
      </c>
      <c r="H400" s="2">
        <f>VLOOKUP($A400,'Lookup - 40 Hours'!$A:N,5,FALSE)</f>
        <v>50.02</v>
      </c>
      <c r="I400" s="2">
        <f>VLOOKUP($A400,'Lookup - 40 Hours'!$A:O,6,FALSE)</f>
        <v>52.58</v>
      </c>
      <c r="J400" s="2">
        <f>VLOOKUP($A400,'Lookup - 40 Hours'!$A:P,7,FALSE)</f>
        <v>55.27</v>
      </c>
      <c r="K400" s="2">
        <f>VLOOKUP($A400,'Lookup - 40 Hours'!$A:Q,8,FALSE)</f>
        <v>58.1</v>
      </c>
    </row>
    <row r="401" spans="1:11" x14ac:dyDescent="0.25">
      <c r="A401" s="9">
        <v>421</v>
      </c>
      <c r="B401" s="18" t="s">
        <v>1165</v>
      </c>
      <c r="C401" s="13" t="s">
        <v>1167</v>
      </c>
      <c r="D401" s="9" t="s">
        <v>12</v>
      </c>
      <c r="E401" s="9">
        <v>40</v>
      </c>
      <c r="F401" s="2">
        <f>VLOOKUP($A401,'Lookup - 40 Hours'!$A:L,3,FALSE)</f>
        <v>24.64</v>
      </c>
      <c r="G401" s="2">
        <f>VLOOKUP($A401,'Lookup - 40 Hours'!$A:M,4,FALSE)</f>
        <v>25.9</v>
      </c>
      <c r="H401" s="2">
        <f>VLOOKUP($A401,'Lookup - 40 Hours'!$A:N,5,FALSE)</f>
        <v>27.22</v>
      </c>
      <c r="I401" s="2">
        <f>VLOOKUP($A401,'Lookup - 40 Hours'!$A:O,6,FALSE)</f>
        <v>28.61</v>
      </c>
      <c r="J401" s="2">
        <f>VLOOKUP($A401,'Lookup - 40 Hours'!$A:P,7,FALSE)</f>
        <v>30.08</v>
      </c>
      <c r="K401" s="2">
        <f>VLOOKUP($A401,'Lookup - 40 Hours'!$A:Q,8,FALSE)</f>
        <v>31.62</v>
      </c>
    </row>
    <row r="402" spans="1:11" x14ac:dyDescent="0.25">
      <c r="A402" s="9">
        <v>445</v>
      </c>
      <c r="B402" s="18" t="s">
        <v>1166</v>
      </c>
      <c r="C402" s="13" t="s">
        <v>1168</v>
      </c>
      <c r="D402" s="9" t="s">
        <v>12</v>
      </c>
      <c r="E402" s="9">
        <v>40</v>
      </c>
      <c r="F402" s="2">
        <f>VLOOKUP($A402,'Lookup - 40 Hours'!$A:L,3,FALSE)</f>
        <v>27.77</v>
      </c>
      <c r="G402" s="2">
        <f>VLOOKUP($A402,'Lookup - 40 Hours'!$A:M,4,FALSE)</f>
        <v>29.19</v>
      </c>
      <c r="H402" s="2">
        <f>VLOOKUP($A402,'Lookup - 40 Hours'!$A:N,5,FALSE)</f>
        <v>30.68</v>
      </c>
      <c r="I402" s="2">
        <f>VLOOKUP($A402,'Lookup - 40 Hours'!$A:O,6,FALSE)</f>
        <v>32.25</v>
      </c>
      <c r="J402" s="2">
        <f>VLOOKUP($A402,'Lookup - 40 Hours'!$A:P,7,FALSE)</f>
        <v>33.9</v>
      </c>
      <c r="K402" s="2">
        <f>VLOOKUP($A402,'Lookup - 40 Hours'!$A:Q,8,FALSE)</f>
        <v>35.64</v>
      </c>
    </row>
    <row r="403" spans="1:11" x14ac:dyDescent="0.25">
      <c r="A403" s="9">
        <v>529</v>
      </c>
      <c r="B403" s="9" t="s">
        <v>531</v>
      </c>
      <c r="C403" s="10" t="s">
        <v>532</v>
      </c>
      <c r="D403" s="9" t="s">
        <v>14</v>
      </c>
      <c r="E403" s="9">
        <v>40</v>
      </c>
      <c r="F403" s="2">
        <f>VLOOKUP($A403,'Lookup - 40 Hours'!$A:L,3,FALSE)</f>
        <v>42.22</v>
      </c>
      <c r="G403" s="2">
        <f>VLOOKUP($A403,'Lookup - 40 Hours'!$A:M,4,FALSE)</f>
        <v>44.38</v>
      </c>
      <c r="H403" s="2">
        <f>VLOOKUP($A403,'Lookup - 40 Hours'!$A:N,5,FALSE)</f>
        <v>46.65</v>
      </c>
      <c r="I403" s="2">
        <f>VLOOKUP($A403,'Lookup - 40 Hours'!$A:O,6,FALSE)</f>
        <v>49.04</v>
      </c>
      <c r="J403" s="2">
        <f>VLOOKUP($A403,'Lookup - 40 Hours'!$A:P,7,FALSE)</f>
        <v>51.54</v>
      </c>
      <c r="K403" s="2">
        <f>VLOOKUP($A403,'Lookup - 40 Hours'!$A:Q,8,FALSE)</f>
        <v>54.18</v>
      </c>
    </row>
    <row r="404" spans="1:11" x14ac:dyDescent="0.25">
      <c r="A404" s="9">
        <v>361</v>
      </c>
      <c r="B404" s="9" t="s">
        <v>946</v>
      </c>
      <c r="C404" s="10" t="s">
        <v>533</v>
      </c>
      <c r="D404" s="9" t="s">
        <v>12</v>
      </c>
      <c r="E404" s="9">
        <v>40</v>
      </c>
      <c r="F404" s="2">
        <f>VLOOKUP($A404,'Lookup - 40 Hours'!$A:L,3,FALSE)</f>
        <v>18.27</v>
      </c>
      <c r="G404" s="2">
        <f>VLOOKUP($A404,'Lookup - 40 Hours'!$A:M,4,FALSE)</f>
        <v>19.2</v>
      </c>
      <c r="H404" s="2">
        <f>VLOOKUP($A404,'Lookup - 40 Hours'!$A:N,5,FALSE)</f>
        <v>20.18</v>
      </c>
      <c r="I404" s="2">
        <f>VLOOKUP($A404,'Lookup - 40 Hours'!$A:O,6,FALSE)</f>
        <v>21.21</v>
      </c>
      <c r="J404" s="2">
        <f>VLOOKUP($A404,'Lookup - 40 Hours'!$A:P,7,FALSE)</f>
        <v>22.3</v>
      </c>
      <c r="K404" s="2">
        <f>VLOOKUP($A404,'Lookup - 40 Hours'!$A:Q,8,FALSE)</f>
        <v>23.44</v>
      </c>
    </row>
    <row r="405" spans="1:11" x14ac:dyDescent="0.25">
      <c r="A405" s="9">
        <v>387</v>
      </c>
      <c r="B405" s="9" t="s">
        <v>947</v>
      </c>
      <c r="C405" s="10" t="s">
        <v>534</v>
      </c>
      <c r="D405" s="9" t="s">
        <v>12</v>
      </c>
      <c r="E405" s="9">
        <v>40</v>
      </c>
      <c r="F405" s="2">
        <f>VLOOKUP($A405,'Lookup - 40 Hours'!$A:L,3,FALSE)</f>
        <v>20.79</v>
      </c>
      <c r="G405" s="2">
        <f>VLOOKUP($A405,'Lookup - 40 Hours'!$A:M,4,FALSE)</f>
        <v>21.86</v>
      </c>
      <c r="H405" s="2">
        <f>VLOOKUP($A405,'Lookup - 40 Hours'!$A:N,5,FALSE)</f>
        <v>22.98</v>
      </c>
      <c r="I405" s="2">
        <f>VLOOKUP($A405,'Lookup - 40 Hours'!$A:O,6,FALSE)</f>
        <v>24.15</v>
      </c>
      <c r="J405" s="2">
        <f>VLOOKUP($A405,'Lookup - 40 Hours'!$A:P,7,FALSE)</f>
        <v>25.39</v>
      </c>
      <c r="K405" s="2">
        <f>VLOOKUP($A405,'Lookup - 40 Hours'!$A:Q,8,FALSE)</f>
        <v>26.68</v>
      </c>
    </row>
    <row r="406" spans="1:11" x14ac:dyDescent="0.25">
      <c r="A406" s="9">
        <v>372</v>
      </c>
      <c r="B406" s="9" t="s">
        <v>535</v>
      </c>
      <c r="C406" s="10" t="s">
        <v>536</v>
      </c>
      <c r="D406" s="9" t="s">
        <v>12</v>
      </c>
      <c r="E406" s="9">
        <v>40</v>
      </c>
      <c r="F406" s="2">
        <f>VLOOKUP($A406,'Lookup - 40 Hours'!$A:L,3,FALSE)</f>
        <v>19.3</v>
      </c>
      <c r="G406" s="2">
        <f>VLOOKUP($A406,'Lookup - 40 Hours'!$A:M,4,FALSE)</f>
        <v>20.28</v>
      </c>
      <c r="H406" s="2">
        <f>VLOOKUP($A406,'Lookup - 40 Hours'!$A:N,5,FALSE)</f>
        <v>21.32</v>
      </c>
      <c r="I406" s="2">
        <f>VLOOKUP($A406,'Lookup - 40 Hours'!$A:O,6,FALSE)</f>
        <v>22.41</v>
      </c>
      <c r="J406" s="2">
        <f>VLOOKUP($A406,'Lookup - 40 Hours'!$A:P,7,FALSE)</f>
        <v>23.56</v>
      </c>
      <c r="K406" s="2">
        <f>VLOOKUP($A406,'Lookup - 40 Hours'!$A:Q,8,FALSE)</f>
        <v>24.76</v>
      </c>
    </row>
    <row r="407" spans="1:11" x14ac:dyDescent="0.25">
      <c r="A407" s="9">
        <v>579</v>
      </c>
      <c r="B407" s="9" t="s">
        <v>537</v>
      </c>
      <c r="C407" s="10" t="s">
        <v>538</v>
      </c>
      <c r="D407" s="9" t="s">
        <v>12</v>
      </c>
      <c r="E407" s="9">
        <v>40</v>
      </c>
      <c r="F407" s="2">
        <f>VLOOKUP($A407,'Lookup - 40 Hours'!$A:L,3,FALSE)</f>
        <v>54.18</v>
      </c>
      <c r="G407" s="2">
        <f>VLOOKUP($A407,'Lookup - 40 Hours'!$A:M,4,FALSE)</f>
        <v>56.95</v>
      </c>
      <c r="H407" s="2">
        <f>VLOOKUP($A407,'Lookup - 40 Hours'!$A:N,5,FALSE)</f>
        <v>59.86</v>
      </c>
      <c r="I407" s="2">
        <f>VLOOKUP($A407,'Lookup - 40 Hours'!$A:O,6,FALSE)</f>
        <v>62.92</v>
      </c>
      <c r="J407" s="2">
        <f>VLOOKUP($A407,'Lookup - 40 Hours'!$A:P,7,FALSE)</f>
        <v>66.14</v>
      </c>
      <c r="K407" s="2">
        <f>VLOOKUP($A407,'Lookup - 40 Hours'!$A:Q,8,FALSE)</f>
        <v>69.52</v>
      </c>
    </row>
    <row r="408" spans="1:11" x14ac:dyDescent="0.25">
      <c r="A408" s="9">
        <v>528</v>
      </c>
      <c r="B408" s="9" t="s">
        <v>539</v>
      </c>
      <c r="C408" s="10" t="s">
        <v>540</v>
      </c>
      <c r="D408" s="9" t="s">
        <v>12</v>
      </c>
      <c r="E408" s="9">
        <v>40</v>
      </c>
      <c r="F408" s="2">
        <f>VLOOKUP($A408,'Lookup - 40 Hours'!$A:L,3,FALSE)</f>
        <v>42.01</v>
      </c>
      <c r="G408" s="2">
        <f>VLOOKUP($A408,'Lookup - 40 Hours'!$A:M,4,FALSE)</f>
        <v>44.16</v>
      </c>
      <c r="H408" s="2">
        <f>VLOOKUP($A408,'Lookup - 40 Hours'!$A:N,5,FALSE)</f>
        <v>46.42</v>
      </c>
      <c r="I408" s="2">
        <f>VLOOKUP($A408,'Lookup - 40 Hours'!$A:O,6,FALSE)</f>
        <v>48.79</v>
      </c>
      <c r="J408" s="2">
        <f>VLOOKUP($A408,'Lookup - 40 Hours'!$A:P,7,FALSE)</f>
        <v>51.29</v>
      </c>
      <c r="K408" s="2">
        <f>VLOOKUP($A408,'Lookup - 40 Hours'!$A:Q,8,FALSE)</f>
        <v>53.91</v>
      </c>
    </row>
    <row r="409" spans="1:11" x14ac:dyDescent="0.25">
      <c r="A409" s="9">
        <v>427</v>
      </c>
      <c r="B409" s="9" t="s">
        <v>948</v>
      </c>
      <c r="C409" s="10" t="s">
        <v>541</v>
      </c>
      <c r="D409" s="9" t="s">
        <v>12</v>
      </c>
      <c r="E409" s="9">
        <v>40</v>
      </c>
      <c r="F409" s="2">
        <f>VLOOKUP($A409,'Lookup - 40 Hours'!$A:L,3,FALSE)</f>
        <v>25.39</v>
      </c>
      <c r="G409" s="2">
        <f>VLOOKUP($A409,'Lookup - 40 Hours'!$A:M,4,FALSE)</f>
        <v>26.68</v>
      </c>
      <c r="H409" s="2">
        <f>VLOOKUP($A409,'Lookup - 40 Hours'!$A:N,5,FALSE)</f>
        <v>28.05</v>
      </c>
      <c r="I409" s="2">
        <f>VLOOKUP($A409,'Lookup - 40 Hours'!$A:O,6,FALSE)</f>
        <v>29.48</v>
      </c>
      <c r="J409" s="2">
        <f>VLOOKUP($A409,'Lookup - 40 Hours'!$A:P,7,FALSE)</f>
        <v>30.99</v>
      </c>
      <c r="K409" s="2">
        <f>VLOOKUP($A409,'Lookup - 40 Hours'!$A:Q,8,FALSE)</f>
        <v>32.58</v>
      </c>
    </row>
    <row r="410" spans="1:11" x14ac:dyDescent="0.25">
      <c r="A410" s="9">
        <v>456</v>
      </c>
      <c r="B410" s="9" t="s">
        <v>949</v>
      </c>
      <c r="C410" s="10" t="s">
        <v>542</v>
      </c>
      <c r="D410" s="9" t="s">
        <v>12</v>
      </c>
      <c r="E410" s="9">
        <v>40</v>
      </c>
      <c r="F410" s="2">
        <f>VLOOKUP($A410,'Lookup - 40 Hours'!$A:L,3,FALSE)</f>
        <v>29.34</v>
      </c>
      <c r="G410" s="2">
        <f>VLOOKUP($A410,'Lookup - 40 Hours'!$A:M,4,FALSE)</f>
        <v>30.84</v>
      </c>
      <c r="H410" s="2">
        <f>VLOOKUP($A410,'Lookup - 40 Hours'!$A:N,5,FALSE)</f>
        <v>32.409999999999997</v>
      </c>
      <c r="I410" s="2">
        <f>VLOOKUP($A410,'Lookup - 40 Hours'!$A:O,6,FALSE)</f>
        <v>34.07</v>
      </c>
      <c r="J410" s="2">
        <f>VLOOKUP($A410,'Lookup - 40 Hours'!$A:P,7,FALSE)</f>
        <v>35.81</v>
      </c>
      <c r="K410" s="2">
        <f>VLOOKUP($A410,'Lookup - 40 Hours'!$A:Q,8,FALSE)</f>
        <v>37.65</v>
      </c>
    </row>
    <row r="411" spans="1:11" x14ac:dyDescent="0.25">
      <c r="A411" s="17" t="s">
        <v>543</v>
      </c>
      <c r="B411" s="24" t="s">
        <v>544</v>
      </c>
      <c r="C411" s="19" t="s">
        <v>545</v>
      </c>
      <c r="D411" s="17" t="s">
        <v>33</v>
      </c>
      <c r="E411" s="17">
        <v>40</v>
      </c>
      <c r="F411" s="3">
        <f>183385.84/2080</f>
        <v>88.166269230769231</v>
      </c>
      <c r="G411" s="25">
        <f>SUM(F411*1.025)</f>
        <v>90.370425961538459</v>
      </c>
      <c r="H411" s="25">
        <f>SUM(G411*1.025)</f>
        <v>92.629686610576911</v>
      </c>
      <c r="I411" s="25">
        <f>SUM(H411*1.025)</f>
        <v>94.945428775841322</v>
      </c>
      <c r="J411" s="25">
        <f>SUM(I411*1.025)</f>
        <v>97.319064495237342</v>
      </c>
      <c r="K411" s="25">
        <f>SUM(J411*1.025)</f>
        <v>99.752041107618268</v>
      </c>
    </row>
    <row r="412" spans="1:11" x14ac:dyDescent="0.25">
      <c r="A412" s="9">
        <v>510</v>
      </c>
      <c r="B412" s="9" t="s">
        <v>546</v>
      </c>
      <c r="C412" s="10" t="s">
        <v>547</v>
      </c>
      <c r="D412" s="9" t="s">
        <v>14</v>
      </c>
      <c r="E412" s="9">
        <v>40</v>
      </c>
      <c r="F412" s="2">
        <f>VLOOKUP($A412,'Lookup - 40 Hours'!$A:L,3,FALSE)</f>
        <v>38.4</v>
      </c>
      <c r="G412" s="2">
        <f>VLOOKUP($A412,'Lookup - 40 Hours'!$A:M,4,FALSE)</f>
        <v>40.369999999999997</v>
      </c>
      <c r="H412" s="2">
        <f>VLOOKUP($A412,'Lookup - 40 Hours'!$A:N,5,FALSE)</f>
        <v>42.43</v>
      </c>
      <c r="I412" s="2">
        <f>VLOOKUP($A412,'Lookup - 40 Hours'!$A:O,6,FALSE)</f>
        <v>44.6</v>
      </c>
      <c r="J412" s="2">
        <f>VLOOKUP($A412,'Lookup - 40 Hours'!$A:P,7,FALSE)</f>
        <v>46.88</v>
      </c>
      <c r="K412" s="2">
        <f>VLOOKUP($A412,'Lookup - 40 Hours'!$A:Q,8,FALSE)</f>
        <v>49.28</v>
      </c>
    </row>
    <row r="413" spans="1:11" x14ac:dyDescent="0.25">
      <c r="A413" s="9">
        <v>490</v>
      </c>
      <c r="B413" s="9" t="s">
        <v>548</v>
      </c>
      <c r="C413" s="10" t="s">
        <v>1032</v>
      </c>
      <c r="D413" s="9" t="s">
        <v>14</v>
      </c>
      <c r="E413" s="9">
        <v>40</v>
      </c>
      <c r="F413" s="2">
        <f>VLOOKUP($A413,'Lookup - 40 Hours'!$A:L,3,FALSE)</f>
        <v>34.76</v>
      </c>
      <c r="G413" s="2">
        <f>VLOOKUP($A413,'Lookup - 40 Hours'!$A:M,4,FALSE)</f>
        <v>36.54</v>
      </c>
      <c r="H413" s="2">
        <f>VLOOKUP($A413,'Lookup - 40 Hours'!$A:N,5,FALSE)</f>
        <v>38.4</v>
      </c>
      <c r="I413" s="2">
        <f>VLOOKUP($A413,'Lookup - 40 Hours'!$A:O,6,FALSE)</f>
        <v>40.369999999999997</v>
      </c>
      <c r="J413" s="2">
        <f>VLOOKUP($A413,'Lookup - 40 Hours'!$A:P,7,FALSE)</f>
        <v>42.43</v>
      </c>
      <c r="K413" s="2">
        <f>VLOOKUP($A413,'Lookup - 40 Hours'!$A:Q,8,FALSE)</f>
        <v>44.6</v>
      </c>
    </row>
    <row r="414" spans="1:11" x14ac:dyDescent="0.25">
      <c r="A414" s="9">
        <v>558</v>
      </c>
      <c r="B414" s="9" t="s">
        <v>549</v>
      </c>
      <c r="C414" s="10" t="s">
        <v>550</v>
      </c>
      <c r="D414" s="9" t="s">
        <v>14</v>
      </c>
      <c r="E414" s="9">
        <v>40</v>
      </c>
      <c r="F414" s="2">
        <f>VLOOKUP($A414,'Lookup - 40 Hours'!$A:L,3,FALSE)</f>
        <v>48.79</v>
      </c>
      <c r="G414" s="2">
        <f>VLOOKUP($A414,'Lookup - 40 Hours'!$A:M,4,FALSE)</f>
        <v>51.29</v>
      </c>
      <c r="H414" s="2">
        <f>VLOOKUP($A414,'Lookup - 40 Hours'!$A:N,5,FALSE)</f>
        <v>53.91</v>
      </c>
      <c r="I414" s="2">
        <f>VLOOKUP($A414,'Lookup - 40 Hours'!$A:O,6,FALSE)</f>
        <v>56.67</v>
      </c>
      <c r="J414" s="2">
        <f>VLOOKUP($A414,'Lookup - 40 Hours'!$A:P,7,FALSE)</f>
        <v>59.56</v>
      </c>
      <c r="K414" s="2">
        <f>VLOOKUP($A414,'Lookup - 40 Hours'!$A:Q,8,FALSE)</f>
        <v>62.61</v>
      </c>
    </row>
    <row r="415" spans="1:11" x14ac:dyDescent="0.25">
      <c r="A415" s="9">
        <v>525</v>
      </c>
      <c r="B415" s="9" t="s">
        <v>551</v>
      </c>
      <c r="C415" s="10" t="s">
        <v>552</v>
      </c>
      <c r="D415" s="9" t="s">
        <v>14</v>
      </c>
      <c r="E415" s="9">
        <v>40</v>
      </c>
      <c r="F415" s="2">
        <f>VLOOKUP($A415,'Lookup - 40 Hours'!$A:L,3,FALSE)</f>
        <v>41.39</v>
      </c>
      <c r="G415" s="2">
        <f>VLOOKUP($A415,'Lookup - 40 Hours'!$A:M,4,FALSE)</f>
        <v>43.5</v>
      </c>
      <c r="H415" s="2">
        <f>VLOOKUP($A415,'Lookup - 40 Hours'!$A:N,5,FALSE)</f>
        <v>45.73</v>
      </c>
      <c r="I415" s="2">
        <f>VLOOKUP($A415,'Lookup - 40 Hours'!$A:O,6,FALSE)</f>
        <v>48.07</v>
      </c>
      <c r="J415" s="2">
        <f>VLOOKUP($A415,'Lookup - 40 Hours'!$A:P,7,FALSE)</f>
        <v>50.53</v>
      </c>
      <c r="K415" s="2">
        <f>VLOOKUP($A415,'Lookup - 40 Hours'!$A:Q,8,FALSE)</f>
        <v>53.11</v>
      </c>
    </row>
    <row r="416" spans="1:11" x14ac:dyDescent="0.25">
      <c r="A416" s="9">
        <v>438</v>
      </c>
      <c r="B416" s="9" t="s">
        <v>950</v>
      </c>
      <c r="C416" s="10" t="s">
        <v>553</v>
      </c>
      <c r="D416" s="9" t="s">
        <v>12</v>
      </c>
      <c r="E416" s="9">
        <v>40</v>
      </c>
      <c r="F416" s="2">
        <f>VLOOKUP($A416,'Lookup - 40 Hours'!$A:L,3,FALSE)</f>
        <v>26.82</v>
      </c>
      <c r="G416" s="2">
        <f>VLOOKUP($A416,'Lookup - 40 Hours'!$A:M,4,FALSE)</f>
        <v>28.19</v>
      </c>
      <c r="H416" s="2">
        <f>VLOOKUP($A416,'Lookup - 40 Hours'!$A:N,5,FALSE)</f>
        <v>29.63</v>
      </c>
      <c r="I416" s="2">
        <f>VLOOKUP($A416,'Lookup - 40 Hours'!$A:O,6,FALSE)</f>
        <v>31.15</v>
      </c>
      <c r="J416" s="2">
        <f>VLOOKUP($A416,'Lookup - 40 Hours'!$A:P,7,FALSE)</f>
        <v>32.74</v>
      </c>
      <c r="K416" s="2">
        <f>VLOOKUP($A416,'Lookup - 40 Hours'!$A:Q,8,FALSE)</f>
        <v>34.409999999999997</v>
      </c>
    </row>
    <row r="417" spans="1:11" x14ac:dyDescent="0.25">
      <c r="A417" s="9">
        <v>457</v>
      </c>
      <c r="B417" s="9" t="s">
        <v>951</v>
      </c>
      <c r="C417" s="10" t="s">
        <v>554</v>
      </c>
      <c r="D417" s="9" t="s">
        <v>12</v>
      </c>
      <c r="E417" s="9">
        <v>40</v>
      </c>
      <c r="F417" s="2">
        <f>VLOOKUP($A417,'Lookup - 40 Hours'!$A:L,3,FALSE)</f>
        <v>29.48</v>
      </c>
      <c r="G417" s="2">
        <f>VLOOKUP($A417,'Lookup - 40 Hours'!$A:M,4,FALSE)</f>
        <v>30.99</v>
      </c>
      <c r="H417" s="2">
        <f>VLOOKUP($A417,'Lookup - 40 Hours'!$A:N,5,FALSE)</f>
        <v>32.58</v>
      </c>
      <c r="I417" s="2">
        <f>VLOOKUP($A417,'Lookup - 40 Hours'!$A:O,6,FALSE)</f>
        <v>34.24</v>
      </c>
      <c r="J417" s="2">
        <f>VLOOKUP($A417,'Lookup - 40 Hours'!$A:P,7,FALSE)</f>
        <v>35.99</v>
      </c>
      <c r="K417" s="2">
        <f>VLOOKUP($A417,'Lookup - 40 Hours'!$A:Q,8,FALSE)</f>
        <v>37.83</v>
      </c>
    </row>
    <row r="418" spans="1:11" x14ac:dyDescent="0.25">
      <c r="A418" s="9">
        <v>406</v>
      </c>
      <c r="B418" s="9" t="s">
        <v>555</v>
      </c>
      <c r="C418" s="10" t="s">
        <v>556</v>
      </c>
      <c r="D418" s="9" t="s">
        <v>12</v>
      </c>
      <c r="E418" s="9">
        <v>40</v>
      </c>
      <c r="F418" s="2">
        <f>VLOOKUP($A418,'Lookup - 40 Hours'!$A:L,3,FALSE)</f>
        <v>22.86</v>
      </c>
      <c r="G418" s="2">
        <f>VLOOKUP($A418,'Lookup - 40 Hours'!$A:M,4,FALSE)</f>
        <v>24.03</v>
      </c>
      <c r="H418" s="2">
        <f>VLOOKUP($A418,'Lookup - 40 Hours'!$A:N,5,FALSE)</f>
        <v>25.26</v>
      </c>
      <c r="I418" s="2">
        <f>VLOOKUP($A418,'Lookup - 40 Hours'!$A:O,6,FALSE)</f>
        <v>26.55</v>
      </c>
      <c r="J418" s="2">
        <f>VLOOKUP($A418,'Lookup - 40 Hours'!$A:P,7,FALSE)</f>
        <v>27.91</v>
      </c>
      <c r="K418" s="2">
        <f>VLOOKUP($A418,'Lookup - 40 Hours'!$A:Q,8,FALSE)</f>
        <v>29.34</v>
      </c>
    </row>
    <row r="419" spans="1:11" x14ac:dyDescent="0.25">
      <c r="A419" s="9">
        <v>529</v>
      </c>
      <c r="B419" s="9" t="s">
        <v>557</v>
      </c>
      <c r="C419" s="10" t="s">
        <v>558</v>
      </c>
      <c r="D419" s="9" t="s">
        <v>12</v>
      </c>
      <c r="E419" s="9">
        <v>40</v>
      </c>
      <c r="F419" s="2">
        <f>VLOOKUP($A419,'Lookup - 40 Hours'!$A:L,3,FALSE)</f>
        <v>42.22</v>
      </c>
      <c r="G419" s="2">
        <f>VLOOKUP($A419,'Lookup - 40 Hours'!$A:M,4,FALSE)</f>
        <v>44.38</v>
      </c>
      <c r="H419" s="2">
        <f>VLOOKUP($A419,'Lookup - 40 Hours'!$A:N,5,FALSE)</f>
        <v>46.65</v>
      </c>
      <c r="I419" s="2">
        <f>VLOOKUP($A419,'Lookup - 40 Hours'!$A:O,6,FALSE)</f>
        <v>49.04</v>
      </c>
      <c r="J419" s="2">
        <f>VLOOKUP($A419,'Lookup - 40 Hours'!$A:P,7,FALSE)</f>
        <v>51.54</v>
      </c>
      <c r="K419" s="2">
        <f>VLOOKUP($A419,'Lookup - 40 Hours'!$A:Q,8,FALSE)</f>
        <v>54.18</v>
      </c>
    </row>
    <row r="420" spans="1:11" x14ac:dyDescent="0.25">
      <c r="A420" s="9">
        <v>458</v>
      </c>
      <c r="B420" s="9">
        <v>1594</v>
      </c>
      <c r="C420" s="10" t="s">
        <v>559</v>
      </c>
      <c r="D420" s="9" t="s">
        <v>12</v>
      </c>
      <c r="E420" s="9">
        <v>40</v>
      </c>
      <c r="F420" s="2">
        <f>VLOOKUP($A420,'Lookup - 40 Hours'!$A:L,3,FALSE)</f>
        <v>29.63</v>
      </c>
      <c r="G420" s="2">
        <f>VLOOKUP($A420,'Lookup - 40 Hours'!$A:M,4,FALSE)</f>
        <v>31.15</v>
      </c>
      <c r="H420" s="2">
        <f>VLOOKUP($A420,'Lookup - 40 Hours'!$A:N,5,FALSE)</f>
        <v>32.74</v>
      </c>
      <c r="I420" s="2">
        <f>VLOOKUP($A420,'Lookup - 40 Hours'!$A:O,6,FALSE)</f>
        <v>34.409999999999997</v>
      </c>
      <c r="J420" s="2">
        <f>VLOOKUP($A420,'Lookup - 40 Hours'!$A:P,7,FALSE)</f>
        <v>36.17</v>
      </c>
      <c r="K420" s="2">
        <f>VLOOKUP($A420,'Lookup - 40 Hours'!$A:Q,8,FALSE)</f>
        <v>38.020000000000003</v>
      </c>
    </row>
    <row r="421" spans="1:11" x14ac:dyDescent="0.25">
      <c r="A421" s="9">
        <v>488</v>
      </c>
      <c r="B421" s="9">
        <v>1596</v>
      </c>
      <c r="C421" s="10" t="s">
        <v>560</v>
      </c>
      <c r="D421" s="9" t="s">
        <v>12</v>
      </c>
      <c r="E421" s="9">
        <v>40</v>
      </c>
      <c r="F421" s="2">
        <f>VLOOKUP($A421,'Lookup - 40 Hours'!$A:L,3,FALSE)</f>
        <v>34.409999999999997</v>
      </c>
      <c r="G421" s="2">
        <f>VLOOKUP($A421,'Lookup - 40 Hours'!$A:M,4,FALSE)</f>
        <v>36.17</v>
      </c>
      <c r="H421" s="2">
        <f>VLOOKUP($A421,'Lookup - 40 Hours'!$A:N,5,FALSE)</f>
        <v>38.020000000000003</v>
      </c>
      <c r="I421" s="2">
        <f>VLOOKUP($A421,'Lookup - 40 Hours'!$A:O,6,FALSE)</f>
        <v>39.97</v>
      </c>
      <c r="J421" s="2">
        <f>VLOOKUP($A421,'Lookup - 40 Hours'!$A:P,7,FALSE)</f>
        <v>42.01</v>
      </c>
      <c r="K421" s="2">
        <f>VLOOKUP($A421,'Lookup - 40 Hours'!$A:Q,8,FALSE)</f>
        <v>44.16</v>
      </c>
    </row>
    <row r="422" spans="1:11" x14ac:dyDescent="0.25">
      <c r="A422" s="9">
        <v>455</v>
      </c>
      <c r="B422" s="9" t="s">
        <v>561</v>
      </c>
      <c r="C422" s="10" t="s">
        <v>562</v>
      </c>
      <c r="D422" s="9" t="s">
        <v>14</v>
      </c>
      <c r="E422" s="9">
        <v>40</v>
      </c>
      <c r="F422" s="2">
        <f>VLOOKUP($A422,'Lookup - 40 Hours'!$A:L,3,FALSE)</f>
        <v>29.19</v>
      </c>
      <c r="G422" s="2">
        <f>VLOOKUP($A422,'Lookup - 40 Hours'!$A:M,4,FALSE)</f>
        <v>30.68</v>
      </c>
      <c r="H422" s="2">
        <f>VLOOKUP($A422,'Lookup - 40 Hours'!$A:N,5,FALSE)</f>
        <v>32.25</v>
      </c>
      <c r="I422" s="2">
        <f>VLOOKUP($A422,'Lookup - 40 Hours'!$A:O,6,FALSE)</f>
        <v>33.9</v>
      </c>
      <c r="J422" s="2">
        <f>VLOOKUP($A422,'Lookup - 40 Hours'!$A:P,7,FALSE)</f>
        <v>35.64</v>
      </c>
      <c r="K422" s="2">
        <f>VLOOKUP($A422,'Lookup - 40 Hours'!$A:Q,8,FALSE)</f>
        <v>37.46</v>
      </c>
    </row>
    <row r="423" spans="1:11" x14ac:dyDescent="0.25">
      <c r="A423" s="9">
        <v>389</v>
      </c>
      <c r="B423" s="9" t="s">
        <v>563</v>
      </c>
      <c r="C423" s="10" t="s">
        <v>564</v>
      </c>
      <c r="D423" s="9" t="s">
        <v>14</v>
      </c>
      <c r="E423" s="9">
        <v>40</v>
      </c>
      <c r="F423" s="2">
        <f>VLOOKUP($A423,'Lookup - 40 Hours'!$A:L,3,FALSE)</f>
        <v>21</v>
      </c>
      <c r="G423" s="2">
        <f>VLOOKUP($A423,'Lookup - 40 Hours'!$A:M,4,FALSE)</f>
        <v>22.08</v>
      </c>
      <c r="H423" s="2">
        <f>VLOOKUP($A423,'Lookup - 40 Hours'!$A:N,5,FALSE)</f>
        <v>23.21</v>
      </c>
      <c r="I423" s="2">
        <f>VLOOKUP($A423,'Lookup - 40 Hours'!$A:O,6,FALSE)</f>
        <v>24.39</v>
      </c>
      <c r="J423" s="2">
        <f>VLOOKUP($A423,'Lookup - 40 Hours'!$A:P,7,FALSE)</f>
        <v>25.64</v>
      </c>
      <c r="K423" s="2">
        <f>VLOOKUP($A423,'Lookup - 40 Hours'!$A:Q,8,FALSE)</f>
        <v>26.95</v>
      </c>
    </row>
    <row r="424" spans="1:11" x14ac:dyDescent="0.25">
      <c r="A424" s="9">
        <v>446</v>
      </c>
      <c r="B424" s="9" t="s">
        <v>565</v>
      </c>
      <c r="C424" s="10" t="s">
        <v>566</v>
      </c>
      <c r="D424" s="9" t="s">
        <v>14</v>
      </c>
      <c r="E424" s="9">
        <v>40</v>
      </c>
      <c r="F424" s="2">
        <f>VLOOKUP($A424,'Lookup - 40 Hours'!$A:L,3,FALSE)</f>
        <v>27.91</v>
      </c>
      <c r="G424" s="2">
        <f>VLOOKUP($A424,'Lookup - 40 Hours'!$A:M,4,FALSE)</f>
        <v>29.34</v>
      </c>
      <c r="H424" s="2">
        <f>VLOOKUP($A424,'Lookup - 40 Hours'!$A:N,5,FALSE)</f>
        <v>30.84</v>
      </c>
      <c r="I424" s="2">
        <f>VLOOKUP($A424,'Lookup - 40 Hours'!$A:O,6,FALSE)</f>
        <v>32.409999999999997</v>
      </c>
      <c r="J424" s="2">
        <f>VLOOKUP($A424,'Lookup - 40 Hours'!$A:P,7,FALSE)</f>
        <v>34.07</v>
      </c>
      <c r="K424" s="2">
        <f>VLOOKUP($A424,'Lookup - 40 Hours'!$A:Q,8,FALSE)</f>
        <v>35.81</v>
      </c>
    </row>
    <row r="425" spans="1:11" x14ac:dyDescent="0.25">
      <c r="A425" s="9">
        <v>506</v>
      </c>
      <c r="B425" s="18" t="s">
        <v>567</v>
      </c>
      <c r="C425" s="10" t="s">
        <v>568</v>
      </c>
      <c r="D425" s="9" t="s">
        <v>14</v>
      </c>
      <c r="E425" s="9">
        <v>40</v>
      </c>
      <c r="F425" s="2">
        <f>VLOOKUP($A425,'Lookup - 40 Hours'!$A:L,3,FALSE)</f>
        <v>37.65</v>
      </c>
      <c r="G425" s="2">
        <f>VLOOKUP($A425,'Lookup - 40 Hours'!$A:M,4,FALSE)</f>
        <v>39.57</v>
      </c>
      <c r="H425" s="2">
        <f>VLOOKUP($A425,'Lookup - 40 Hours'!$A:N,5,FALSE)</f>
        <v>41.59</v>
      </c>
      <c r="I425" s="2">
        <f>VLOOKUP($A425,'Lookup - 40 Hours'!$A:O,6,FALSE)</f>
        <v>43.72</v>
      </c>
      <c r="J425" s="2">
        <f>VLOOKUP($A425,'Lookup - 40 Hours'!$A:P,7,FALSE)</f>
        <v>45.96</v>
      </c>
      <c r="K425" s="2">
        <f>VLOOKUP($A425,'Lookup - 40 Hours'!$A:Q,8,FALSE)</f>
        <v>48.31</v>
      </c>
    </row>
    <row r="426" spans="1:11" x14ac:dyDescent="0.25">
      <c r="A426" s="9">
        <v>436</v>
      </c>
      <c r="B426" s="9" t="s">
        <v>1119</v>
      </c>
      <c r="C426" s="10" t="s">
        <v>1071</v>
      </c>
      <c r="D426" s="9" t="s">
        <v>12</v>
      </c>
      <c r="E426" s="9">
        <v>40</v>
      </c>
      <c r="F426" s="2">
        <f>VLOOKUP($A426,'Lookup - 40 Hours'!$A:L,3,FALSE)</f>
        <v>26.55</v>
      </c>
      <c r="G426" s="2">
        <f>VLOOKUP($A426,'Lookup - 40 Hours'!$A:M,4,FALSE)</f>
        <v>27.91</v>
      </c>
      <c r="H426" s="2">
        <f>VLOOKUP($A426,'Lookup - 40 Hours'!$A:N,5,FALSE)</f>
        <v>29.34</v>
      </c>
      <c r="I426" s="2">
        <f>VLOOKUP($A426,'Lookup - 40 Hours'!$A:O,6,FALSE)</f>
        <v>30.84</v>
      </c>
      <c r="J426" s="2">
        <f>VLOOKUP($A426,'Lookup - 40 Hours'!$A:P,7,FALSE)</f>
        <v>32.409999999999997</v>
      </c>
      <c r="K426" s="2">
        <f>VLOOKUP($A426,'Lookup - 40 Hours'!$A:Q,8,FALSE)</f>
        <v>34.07</v>
      </c>
    </row>
    <row r="427" spans="1:11" x14ac:dyDescent="0.25">
      <c r="A427" s="9">
        <v>456</v>
      </c>
      <c r="B427" s="9" t="s">
        <v>1120</v>
      </c>
      <c r="C427" s="10" t="s">
        <v>1072</v>
      </c>
      <c r="D427" s="9" t="s">
        <v>12</v>
      </c>
      <c r="E427" s="9">
        <v>40</v>
      </c>
      <c r="F427" s="2">
        <f>VLOOKUP($A427,'Lookup - 40 Hours'!$A:L,3,FALSE)</f>
        <v>29.34</v>
      </c>
      <c r="G427" s="2">
        <f>VLOOKUP($A427,'Lookup - 40 Hours'!$A:M,4,FALSE)</f>
        <v>30.84</v>
      </c>
      <c r="H427" s="2">
        <f>VLOOKUP($A427,'Lookup - 40 Hours'!$A:N,5,FALSE)</f>
        <v>32.409999999999997</v>
      </c>
      <c r="I427" s="2">
        <f>VLOOKUP($A427,'Lookup - 40 Hours'!$A:O,6,FALSE)</f>
        <v>34.07</v>
      </c>
      <c r="J427" s="2">
        <f>VLOOKUP($A427,'Lookup - 40 Hours'!$A:P,7,FALSE)</f>
        <v>35.81</v>
      </c>
      <c r="K427" s="2">
        <f>VLOOKUP($A427,'Lookup - 40 Hours'!$A:Q,8,FALSE)</f>
        <v>37.65</v>
      </c>
    </row>
    <row r="428" spans="1:11" x14ac:dyDescent="0.25">
      <c r="A428" s="9">
        <v>400</v>
      </c>
      <c r="B428" s="9" t="s">
        <v>952</v>
      </c>
      <c r="C428" s="10" t="s">
        <v>569</v>
      </c>
      <c r="D428" s="9" t="s">
        <v>12</v>
      </c>
      <c r="E428" s="9">
        <v>40</v>
      </c>
      <c r="F428" s="2">
        <f>VLOOKUP($A428,'Lookup - 40 Hours'!$A:L,3,FALSE)</f>
        <v>22.19</v>
      </c>
      <c r="G428" s="2">
        <f>VLOOKUP($A428,'Lookup - 40 Hours'!$A:M,4,FALSE)</f>
        <v>23.32</v>
      </c>
      <c r="H428" s="2">
        <f>VLOOKUP($A428,'Lookup - 40 Hours'!$A:N,5,FALSE)</f>
        <v>24.51</v>
      </c>
      <c r="I428" s="2">
        <f>VLOOKUP($A428,'Lookup - 40 Hours'!$A:O,6,FALSE)</f>
        <v>25.77</v>
      </c>
      <c r="J428" s="2">
        <f>VLOOKUP($A428,'Lookup - 40 Hours'!$A:P,7,FALSE)</f>
        <v>27.09</v>
      </c>
      <c r="K428" s="2">
        <f>VLOOKUP($A428,'Lookup - 40 Hours'!$A:Q,8,FALSE)</f>
        <v>28.47</v>
      </c>
    </row>
    <row r="429" spans="1:11" x14ac:dyDescent="0.25">
      <c r="A429" s="9">
        <v>424</v>
      </c>
      <c r="B429" s="9" t="s">
        <v>953</v>
      </c>
      <c r="C429" s="10" t="s">
        <v>570</v>
      </c>
      <c r="D429" s="9" t="s">
        <v>12</v>
      </c>
      <c r="E429" s="9">
        <v>40</v>
      </c>
      <c r="F429" s="2">
        <f>VLOOKUP($A429,'Lookup - 40 Hours'!$A:L,3,FALSE)</f>
        <v>25.01</v>
      </c>
      <c r="G429" s="2">
        <f>VLOOKUP($A429,'Lookup - 40 Hours'!$A:M,4,FALSE)</f>
        <v>26.29</v>
      </c>
      <c r="H429" s="2">
        <f>VLOOKUP($A429,'Lookup - 40 Hours'!$A:N,5,FALSE)</f>
        <v>27.63</v>
      </c>
      <c r="I429" s="2">
        <f>VLOOKUP($A429,'Lookup - 40 Hours'!$A:O,6,FALSE)</f>
        <v>29.05</v>
      </c>
      <c r="J429" s="2">
        <f>VLOOKUP($A429,'Lookup - 40 Hours'!$A:P,7,FALSE)</f>
        <v>30.53</v>
      </c>
      <c r="K429" s="2">
        <f>VLOOKUP($A429,'Lookup - 40 Hours'!$A:Q,8,FALSE)</f>
        <v>32.090000000000003</v>
      </c>
    </row>
    <row r="430" spans="1:11" x14ac:dyDescent="0.25">
      <c r="A430" s="17">
        <v>333</v>
      </c>
      <c r="B430" s="17" t="s">
        <v>955</v>
      </c>
      <c r="C430" s="19" t="s">
        <v>954</v>
      </c>
      <c r="D430" s="17" t="s">
        <v>12</v>
      </c>
      <c r="E430" s="9">
        <v>37.5</v>
      </c>
      <c r="F430" s="3">
        <f>VLOOKUP($A430,'Lookup - 37.5 Hours'!$A:L,3, FALSE)</f>
        <v>16.940000000000001</v>
      </c>
      <c r="G430" s="3">
        <f>VLOOKUP($A430,'Lookup - 37.5 Hours'!$A:L,4, FALSE)</f>
        <v>17.809999999999999</v>
      </c>
      <c r="H430" s="3">
        <f>VLOOKUP($A430,'Lookup - 37.5 Hours'!$A:L,5, FALSE)</f>
        <v>18.72</v>
      </c>
      <c r="I430" s="3">
        <f>VLOOKUP($A430,'Lookup - 37.5 Hours'!$A:L,6, FALSE)</f>
        <v>19.68</v>
      </c>
      <c r="J430" s="3">
        <f>VLOOKUP($A430,'Lookup - 37.5 Hours'!$A:L,7, FALSE)</f>
        <v>20.68</v>
      </c>
      <c r="K430" s="3">
        <f>VLOOKUP($A430,'Lookup - 37.5 Hours'!$A:L,8, FALSE)</f>
        <v>21.74</v>
      </c>
    </row>
    <row r="431" spans="1:11" x14ac:dyDescent="0.25">
      <c r="A431" s="9">
        <v>353</v>
      </c>
      <c r="B431" s="9" t="s">
        <v>956</v>
      </c>
      <c r="C431" s="10" t="s">
        <v>957</v>
      </c>
      <c r="D431" s="9" t="s">
        <v>12</v>
      </c>
      <c r="E431" s="9">
        <v>37.5</v>
      </c>
      <c r="F431" s="2">
        <f>VLOOKUP($A431,'Lookup - 37.5 Hours'!$A:L,3, FALSE)</f>
        <v>18.72</v>
      </c>
      <c r="G431" s="2">
        <f>VLOOKUP($A431,'Lookup - 37.5 Hours'!$A:L,4, FALSE)</f>
        <v>19.68</v>
      </c>
      <c r="H431" s="2">
        <f>VLOOKUP($A431,'Lookup - 37.5 Hours'!$A:L,5, FALSE)</f>
        <v>20.68</v>
      </c>
      <c r="I431" s="2">
        <f>VLOOKUP($A431,'Lookup - 37.5 Hours'!$A:L,6, FALSE)</f>
        <v>21.74</v>
      </c>
      <c r="J431" s="2">
        <f>VLOOKUP($A431,'Lookup - 37.5 Hours'!$A:L,7, FALSE)</f>
        <v>22.85</v>
      </c>
      <c r="K431" s="2">
        <f>VLOOKUP($A431,'Lookup - 37.5 Hours'!$A:L,8, FALSE)</f>
        <v>24.02</v>
      </c>
    </row>
    <row r="432" spans="1:11" x14ac:dyDescent="0.25">
      <c r="A432" s="9">
        <v>521</v>
      </c>
      <c r="B432" s="9" t="s">
        <v>571</v>
      </c>
      <c r="C432" s="10" t="s">
        <v>1104</v>
      </c>
      <c r="D432" s="9" t="s">
        <v>12</v>
      </c>
      <c r="E432" s="9">
        <v>40</v>
      </c>
      <c r="F432" s="2">
        <f>VLOOKUP($A432,'Lookup - 40 Hours'!$A:L,3,FALSE)</f>
        <v>40.57</v>
      </c>
      <c r="G432" s="2">
        <f>VLOOKUP($A432,'Lookup - 40 Hours'!$A:M,4,FALSE)</f>
        <v>42.64</v>
      </c>
      <c r="H432" s="2">
        <f>VLOOKUP($A432,'Lookup - 40 Hours'!$A:N,5,FALSE)</f>
        <v>44.83</v>
      </c>
      <c r="I432" s="2">
        <f>VLOOKUP($A432,'Lookup - 40 Hours'!$A:O,6,FALSE)</f>
        <v>47.12</v>
      </c>
      <c r="J432" s="2">
        <f>VLOOKUP($A432,'Lookup - 40 Hours'!$A:P,7,FALSE)</f>
        <v>49.53</v>
      </c>
      <c r="K432" s="2">
        <f>VLOOKUP($A432,'Lookup - 40 Hours'!$A:Q,8,FALSE)</f>
        <v>52.06</v>
      </c>
    </row>
    <row r="433" spans="1:11" x14ac:dyDescent="0.25">
      <c r="A433" s="9">
        <v>488</v>
      </c>
      <c r="B433" s="9">
        <v>1146</v>
      </c>
      <c r="C433" s="13" t="s">
        <v>1105</v>
      </c>
      <c r="D433" s="9" t="s">
        <v>14</v>
      </c>
      <c r="E433" s="9">
        <v>40</v>
      </c>
      <c r="F433" s="2">
        <f>VLOOKUP($A433,'Lookup - 40 Hours'!$A:L,3,FALSE)</f>
        <v>34.409999999999997</v>
      </c>
      <c r="G433" s="2">
        <f>VLOOKUP($A433,'Lookup - 40 Hours'!$A:M,4,FALSE)</f>
        <v>36.17</v>
      </c>
      <c r="H433" s="2">
        <f>VLOOKUP($A433,'Lookup - 40 Hours'!$A:N,5,FALSE)</f>
        <v>38.020000000000003</v>
      </c>
      <c r="I433" s="2">
        <f>VLOOKUP($A433,'Lookup - 40 Hours'!$A:O,6,FALSE)</f>
        <v>39.97</v>
      </c>
      <c r="J433" s="2">
        <f>VLOOKUP($A433,'Lookup - 40 Hours'!$A:P,7,FALSE)</f>
        <v>42.01</v>
      </c>
      <c r="K433" s="2">
        <f>VLOOKUP($A433,'Lookup - 40 Hours'!$A:Q,8,FALSE)</f>
        <v>44.16</v>
      </c>
    </row>
    <row r="434" spans="1:11" x14ac:dyDescent="0.25">
      <c r="A434" s="9">
        <v>398</v>
      </c>
      <c r="B434" s="9">
        <v>1126</v>
      </c>
      <c r="C434" s="13" t="s">
        <v>1106</v>
      </c>
      <c r="D434" s="9" t="s">
        <v>12</v>
      </c>
      <c r="E434" s="9">
        <v>40</v>
      </c>
      <c r="F434" s="2">
        <f>VLOOKUP($A434,'Lookup - 40 Hours'!$A:L,3,FALSE)</f>
        <v>21.97</v>
      </c>
      <c r="G434" s="2">
        <f>VLOOKUP($A434,'Lookup - 40 Hours'!$A:M,4,FALSE)</f>
        <v>23.09</v>
      </c>
      <c r="H434" s="2">
        <f>VLOOKUP($A434,'Lookup - 40 Hours'!$A:N,5,FALSE)</f>
        <v>24.27</v>
      </c>
      <c r="I434" s="2">
        <f>VLOOKUP($A434,'Lookup - 40 Hours'!$A:O,6,FALSE)</f>
        <v>25.51</v>
      </c>
      <c r="J434" s="2">
        <f>VLOOKUP($A434,'Lookup - 40 Hours'!$A:P,7,FALSE)</f>
        <v>26.82</v>
      </c>
      <c r="K434" s="2">
        <f>VLOOKUP($A434,'Lookup - 40 Hours'!$A:Q,8,FALSE)</f>
        <v>28.19</v>
      </c>
    </row>
    <row r="435" spans="1:11" x14ac:dyDescent="0.25">
      <c r="A435" s="9">
        <v>540</v>
      </c>
      <c r="B435" s="9" t="s">
        <v>572</v>
      </c>
      <c r="C435" s="10" t="s">
        <v>573</v>
      </c>
      <c r="D435" s="9" t="s">
        <v>14</v>
      </c>
      <c r="E435" s="9">
        <v>40</v>
      </c>
      <c r="F435" s="2">
        <f>VLOOKUP($A435,'Lookup - 40 Hours'!$A:L,3,FALSE)</f>
        <v>44.6</v>
      </c>
      <c r="G435" s="2">
        <f>VLOOKUP($A435,'Lookup - 40 Hours'!$A:M,4,FALSE)</f>
        <v>46.88</v>
      </c>
      <c r="H435" s="2">
        <f>VLOOKUP($A435,'Lookup - 40 Hours'!$A:N,5,FALSE)</f>
        <v>49.28</v>
      </c>
      <c r="I435" s="2">
        <f>VLOOKUP($A435,'Lookup - 40 Hours'!$A:O,6,FALSE)</f>
        <v>51.8</v>
      </c>
      <c r="J435" s="2">
        <f>VLOOKUP($A435,'Lookup - 40 Hours'!$A:P,7,FALSE)</f>
        <v>54.45</v>
      </c>
      <c r="K435" s="2">
        <f>VLOOKUP($A435,'Lookup - 40 Hours'!$A:Q,8,FALSE)</f>
        <v>57.23</v>
      </c>
    </row>
    <row r="436" spans="1:11" x14ac:dyDescent="0.25">
      <c r="A436" s="9">
        <v>425</v>
      </c>
      <c r="B436" s="9" t="s">
        <v>574</v>
      </c>
      <c r="C436" s="10" t="s">
        <v>575</v>
      </c>
      <c r="D436" s="9" t="s">
        <v>12</v>
      </c>
      <c r="E436" s="9">
        <v>40</v>
      </c>
      <c r="F436" s="2">
        <f>VLOOKUP($A436,'Lookup - 40 Hours'!$A:L,3,FALSE)</f>
        <v>25.13</v>
      </c>
      <c r="G436" s="2">
        <f>VLOOKUP($A436,'Lookup - 40 Hours'!$A:M,4,FALSE)</f>
        <v>26.42</v>
      </c>
      <c r="H436" s="2">
        <f>VLOOKUP($A436,'Lookup - 40 Hours'!$A:N,5,FALSE)</f>
        <v>27.77</v>
      </c>
      <c r="I436" s="2">
        <f>VLOOKUP($A436,'Lookup - 40 Hours'!$A:O,6,FALSE)</f>
        <v>29.19</v>
      </c>
      <c r="J436" s="2">
        <f>VLOOKUP($A436,'Lookup - 40 Hours'!$A:P,7,FALSE)</f>
        <v>30.68</v>
      </c>
      <c r="K436" s="2">
        <f>VLOOKUP($A436,'Lookup - 40 Hours'!$A:Q,8,FALSE)</f>
        <v>32.25</v>
      </c>
    </row>
    <row r="437" spans="1:11" x14ac:dyDescent="0.25">
      <c r="A437" s="9">
        <v>357</v>
      </c>
      <c r="B437" s="9" t="s">
        <v>958</v>
      </c>
      <c r="C437" s="10" t="s">
        <v>576</v>
      </c>
      <c r="D437" s="9" t="s">
        <v>12</v>
      </c>
      <c r="E437" s="9">
        <v>40</v>
      </c>
      <c r="F437" s="2">
        <f>VLOOKUP($A437,'Lookup - 40 Hours'!$A:L,3,FALSE)</f>
        <v>17.899999999999999</v>
      </c>
      <c r="G437" s="2">
        <f>VLOOKUP($A437,'Lookup - 40 Hours'!$A:M,4,FALSE)</f>
        <v>18.82</v>
      </c>
      <c r="H437" s="2">
        <f>VLOOKUP($A437,'Lookup - 40 Hours'!$A:N,5,FALSE)</f>
        <v>19.78</v>
      </c>
      <c r="I437" s="2">
        <f>VLOOKUP($A437,'Lookup - 40 Hours'!$A:O,6,FALSE)</f>
        <v>20.79</v>
      </c>
      <c r="J437" s="2">
        <f>VLOOKUP($A437,'Lookup - 40 Hours'!$A:P,7,FALSE)</f>
        <v>21.86</v>
      </c>
      <c r="K437" s="2">
        <f>VLOOKUP($A437,'Lookup - 40 Hours'!$A:Q,8,FALSE)</f>
        <v>22.98</v>
      </c>
    </row>
    <row r="438" spans="1:11" x14ac:dyDescent="0.25">
      <c r="A438" s="9">
        <v>371</v>
      </c>
      <c r="B438" s="9" t="s">
        <v>959</v>
      </c>
      <c r="C438" s="10" t="s">
        <v>577</v>
      </c>
      <c r="D438" s="9" t="s">
        <v>12</v>
      </c>
      <c r="E438" s="9">
        <v>40</v>
      </c>
      <c r="F438" s="2">
        <f>VLOOKUP($A438,'Lookup - 40 Hours'!$A:L,3,FALSE)</f>
        <v>19.2</v>
      </c>
      <c r="G438" s="2">
        <f>VLOOKUP($A438,'Lookup - 40 Hours'!$A:M,4,FALSE)</f>
        <v>20.18</v>
      </c>
      <c r="H438" s="2">
        <f>VLOOKUP($A438,'Lookup - 40 Hours'!$A:N,5,FALSE)</f>
        <v>21.21</v>
      </c>
      <c r="I438" s="2">
        <f>VLOOKUP($A438,'Lookup - 40 Hours'!$A:O,6,FALSE)</f>
        <v>22.3</v>
      </c>
      <c r="J438" s="2">
        <f>VLOOKUP($A438,'Lookup - 40 Hours'!$A:P,7,FALSE)</f>
        <v>23.44</v>
      </c>
      <c r="K438" s="2">
        <f>VLOOKUP($A438,'Lookup - 40 Hours'!$A:Q,8,FALSE)</f>
        <v>24.64</v>
      </c>
    </row>
    <row r="439" spans="1:11" x14ac:dyDescent="0.25">
      <c r="A439" s="9">
        <v>405</v>
      </c>
      <c r="B439" s="9" t="s">
        <v>578</v>
      </c>
      <c r="C439" s="10" t="s">
        <v>579</v>
      </c>
      <c r="D439" s="9" t="s">
        <v>12</v>
      </c>
      <c r="E439" s="9">
        <v>40</v>
      </c>
      <c r="F439" s="2">
        <f>VLOOKUP($A439,'Lookup - 40 Hours'!$A:L,3,FALSE)</f>
        <v>22.75</v>
      </c>
      <c r="G439" s="2">
        <f>VLOOKUP($A439,'Lookup - 40 Hours'!$A:M,4,FALSE)</f>
        <v>23.91</v>
      </c>
      <c r="H439" s="2">
        <f>VLOOKUP($A439,'Lookup - 40 Hours'!$A:N,5,FALSE)</f>
        <v>25.13</v>
      </c>
      <c r="I439" s="2">
        <f>VLOOKUP($A439,'Lookup - 40 Hours'!$A:O,6,FALSE)</f>
        <v>26.42</v>
      </c>
      <c r="J439" s="2">
        <f>VLOOKUP($A439,'Lookup - 40 Hours'!$A:P,7,FALSE)</f>
        <v>27.77</v>
      </c>
      <c r="K439" s="2">
        <f>VLOOKUP($A439,'Lookup - 40 Hours'!$A:Q,8,FALSE)</f>
        <v>29.19</v>
      </c>
    </row>
    <row r="440" spans="1:11" x14ac:dyDescent="0.25">
      <c r="A440" s="9">
        <v>501</v>
      </c>
      <c r="B440" s="9" t="s">
        <v>580</v>
      </c>
      <c r="C440" s="10" t="s">
        <v>581</v>
      </c>
      <c r="D440" s="9" t="s">
        <v>14</v>
      </c>
      <c r="E440" s="9">
        <v>40</v>
      </c>
      <c r="F440" s="2">
        <f>VLOOKUP($A440,'Lookup - 40 Hours'!$A:L,3,FALSE)</f>
        <v>36.72</v>
      </c>
      <c r="G440" s="2">
        <f>VLOOKUP($A440,'Lookup - 40 Hours'!$A:M,4,FALSE)</f>
        <v>38.6</v>
      </c>
      <c r="H440" s="2">
        <f>VLOOKUP($A440,'Lookup - 40 Hours'!$A:N,5,FALSE)</f>
        <v>40.57</v>
      </c>
      <c r="I440" s="2">
        <f>VLOOKUP($A440,'Lookup - 40 Hours'!$A:O,6,FALSE)</f>
        <v>42.64</v>
      </c>
      <c r="J440" s="2">
        <f>VLOOKUP($A440,'Lookup - 40 Hours'!$A:P,7,FALSE)</f>
        <v>44.83</v>
      </c>
      <c r="K440" s="2">
        <f>VLOOKUP($A440,'Lookup - 40 Hours'!$A:Q,8,FALSE)</f>
        <v>47.12</v>
      </c>
    </row>
    <row r="441" spans="1:11" x14ac:dyDescent="0.25">
      <c r="A441" s="9">
        <v>531</v>
      </c>
      <c r="B441" s="9" t="s">
        <v>582</v>
      </c>
      <c r="C441" s="10" t="s">
        <v>583</v>
      </c>
      <c r="D441" s="9" t="s">
        <v>14</v>
      </c>
      <c r="E441" s="9">
        <v>40</v>
      </c>
      <c r="F441" s="2">
        <f>VLOOKUP($A441,'Lookup - 40 Hours'!$A:L,3,FALSE)</f>
        <v>42.64</v>
      </c>
      <c r="G441" s="2">
        <f>VLOOKUP($A441,'Lookup - 40 Hours'!$A:M,4,FALSE)</f>
        <v>44.83</v>
      </c>
      <c r="H441" s="2">
        <f>VLOOKUP($A441,'Lookup - 40 Hours'!$A:N,5,FALSE)</f>
        <v>47.12</v>
      </c>
      <c r="I441" s="2">
        <f>VLOOKUP($A441,'Lookup - 40 Hours'!$A:O,6,FALSE)</f>
        <v>49.53</v>
      </c>
      <c r="J441" s="2">
        <f>VLOOKUP($A441,'Lookup - 40 Hours'!$A:P,7,FALSE)</f>
        <v>52.06</v>
      </c>
      <c r="K441" s="2">
        <f>VLOOKUP($A441,'Lookup - 40 Hours'!$A:Q,8,FALSE)</f>
        <v>54.72</v>
      </c>
    </row>
    <row r="442" spans="1:11" x14ac:dyDescent="0.25">
      <c r="A442" s="9">
        <v>346</v>
      </c>
      <c r="B442" s="9" t="s">
        <v>584</v>
      </c>
      <c r="C442" s="10" t="s">
        <v>1033</v>
      </c>
      <c r="D442" s="9" t="s">
        <v>12</v>
      </c>
      <c r="E442" s="9">
        <v>40</v>
      </c>
      <c r="F442" s="2">
        <f>VLOOKUP($A442,'Lookup - 40 Hours'!$A:L,3,FALSE)</f>
        <v>16.95</v>
      </c>
      <c r="G442" s="2">
        <f>VLOOKUP($A442,'Lookup - 40 Hours'!$A:M,4,FALSE)</f>
        <v>17.82</v>
      </c>
      <c r="H442" s="2">
        <f>VLOOKUP($A442,'Lookup - 40 Hours'!$A:N,5,FALSE)</f>
        <v>18.73</v>
      </c>
      <c r="I442" s="2">
        <f>VLOOKUP($A442,'Lookup - 40 Hours'!$A:O,6,FALSE)</f>
        <v>19.68</v>
      </c>
      <c r="J442" s="2">
        <f>VLOOKUP($A442,'Lookup - 40 Hours'!$A:P,7,FALSE)</f>
        <v>20.69</v>
      </c>
      <c r="K442" s="2">
        <f>VLOOKUP($A442,'Lookup - 40 Hours'!$A:Q,8,FALSE)</f>
        <v>21.75</v>
      </c>
    </row>
    <row r="443" spans="1:11" x14ac:dyDescent="0.25">
      <c r="A443" s="17">
        <v>358</v>
      </c>
      <c r="B443" s="17">
        <v>1168</v>
      </c>
      <c r="C443" s="19" t="s">
        <v>585</v>
      </c>
      <c r="D443" s="17" t="s">
        <v>12</v>
      </c>
      <c r="E443" s="17">
        <v>40</v>
      </c>
      <c r="F443" s="3">
        <f>VLOOKUP($A443,'Lookup - 40 Hours'!$A:L,3,FALSE)</f>
        <v>17.989999999999998</v>
      </c>
      <c r="G443" s="3">
        <f>VLOOKUP($A443,'Lookup - 40 Hours'!$A:M,4,FALSE)</f>
        <v>18.91</v>
      </c>
      <c r="H443" s="3">
        <f>VLOOKUP($A443,'Lookup - 40 Hours'!$A:N,5,FALSE)</f>
        <v>19.88</v>
      </c>
      <c r="I443" s="3">
        <f>VLOOKUP($A443,'Lookup - 40 Hours'!$A:O,6,FALSE)</f>
        <v>20.9</v>
      </c>
      <c r="J443" s="3">
        <f>VLOOKUP($A443,'Lookup - 40 Hours'!$A:P,7,FALSE)</f>
        <v>21.97</v>
      </c>
      <c r="K443" s="3">
        <f>VLOOKUP($A443,'Lookup - 40 Hours'!$A:Q,8,FALSE)</f>
        <v>23.09</v>
      </c>
    </row>
    <row r="444" spans="1:11" x14ac:dyDescent="0.25">
      <c r="A444" s="9">
        <v>383</v>
      </c>
      <c r="B444" s="9" t="s">
        <v>586</v>
      </c>
      <c r="C444" s="10" t="s">
        <v>960</v>
      </c>
      <c r="D444" s="9" t="s">
        <v>14</v>
      </c>
      <c r="E444" s="9">
        <v>40</v>
      </c>
      <c r="F444" s="2">
        <f>VLOOKUP($A444,'Lookup - 40 Hours'!$A:L,3,FALSE)</f>
        <v>20.38</v>
      </c>
      <c r="G444" s="2">
        <f>VLOOKUP($A444,'Lookup - 40 Hours'!$A:M,4,FALSE)</f>
        <v>21.43</v>
      </c>
      <c r="H444" s="2">
        <f>VLOOKUP($A444,'Lookup - 40 Hours'!$A:N,5,FALSE)</f>
        <v>22.52</v>
      </c>
      <c r="I444" s="2">
        <f>VLOOKUP($A444,'Lookup - 40 Hours'!$A:O,6,FALSE)</f>
        <v>23.67</v>
      </c>
      <c r="J444" s="2">
        <f>VLOOKUP($A444,'Lookup - 40 Hours'!$A:P,7,FALSE)</f>
        <v>24.88</v>
      </c>
      <c r="K444" s="2">
        <f>VLOOKUP($A444,'Lookup - 40 Hours'!$A:Q,8,FALSE)</f>
        <v>26.16</v>
      </c>
    </row>
    <row r="445" spans="1:11" x14ac:dyDescent="0.25">
      <c r="A445" s="9">
        <v>451</v>
      </c>
      <c r="B445" s="9">
        <v>1632</v>
      </c>
      <c r="C445" s="10" t="s">
        <v>1074</v>
      </c>
      <c r="D445" s="9" t="s">
        <v>12</v>
      </c>
      <c r="E445" s="9">
        <v>40</v>
      </c>
      <c r="F445" s="2">
        <f>VLOOKUP($A445,'Lookup - 40 Hours'!$A:L,3,FALSE)</f>
        <v>28.61</v>
      </c>
      <c r="G445" s="2">
        <f>VLOOKUP($A445,'Lookup - 40 Hours'!$A:M,4,FALSE)</f>
        <v>30.08</v>
      </c>
      <c r="H445" s="2">
        <f>VLOOKUP($A445,'Lookup - 40 Hours'!$A:N,5,FALSE)</f>
        <v>31.62</v>
      </c>
      <c r="I445" s="2">
        <f>VLOOKUP($A445,'Lookup - 40 Hours'!$A:O,6,FALSE)</f>
        <v>33.229999999999997</v>
      </c>
      <c r="J445" s="2">
        <f>VLOOKUP($A445,'Lookup - 40 Hours'!$A:P,7,FALSE)</f>
        <v>34.93</v>
      </c>
      <c r="K445" s="2">
        <f>VLOOKUP($A445,'Lookup - 40 Hours'!$A:Q,8,FALSE)</f>
        <v>36.72</v>
      </c>
    </row>
    <row r="446" spans="1:11" x14ac:dyDescent="0.25">
      <c r="A446" s="9">
        <v>424</v>
      </c>
      <c r="B446" s="9" t="s">
        <v>587</v>
      </c>
      <c r="C446" s="10" t="s">
        <v>588</v>
      </c>
      <c r="D446" s="9" t="s">
        <v>12</v>
      </c>
      <c r="E446" s="9">
        <v>40</v>
      </c>
      <c r="F446" s="2">
        <f>VLOOKUP($A446,'Lookup - 40 Hours'!$A:L,3,FALSE)</f>
        <v>25.01</v>
      </c>
      <c r="G446" s="2">
        <f>VLOOKUP($A446,'Lookup - 40 Hours'!$A:M,4,FALSE)</f>
        <v>26.29</v>
      </c>
      <c r="H446" s="2">
        <f>VLOOKUP($A446,'Lookup - 40 Hours'!$A:N,5,FALSE)</f>
        <v>27.63</v>
      </c>
      <c r="I446" s="2">
        <f>VLOOKUP($A446,'Lookup - 40 Hours'!$A:O,6,FALSE)</f>
        <v>29.05</v>
      </c>
      <c r="J446" s="2">
        <f>VLOOKUP($A446,'Lookup - 40 Hours'!$A:P,7,FALSE)</f>
        <v>30.53</v>
      </c>
      <c r="K446" s="2">
        <f>VLOOKUP($A446,'Lookup - 40 Hours'!$A:Q,8,FALSE)</f>
        <v>32.090000000000003</v>
      </c>
    </row>
    <row r="447" spans="1:11" x14ac:dyDescent="0.25">
      <c r="A447" s="9">
        <v>459</v>
      </c>
      <c r="B447" s="9">
        <v>1626</v>
      </c>
      <c r="C447" s="10" t="s">
        <v>1127</v>
      </c>
      <c r="D447" s="9" t="s">
        <v>12</v>
      </c>
      <c r="E447" s="9">
        <v>40</v>
      </c>
      <c r="F447" s="2">
        <f>VLOOKUP($A447,'Lookup - 40 Hours'!$A:L,3,FALSE)</f>
        <v>29.78</v>
      </c>
      <c r="G447" s="2">
        <f>VLOOKUP($A447,'Lookup - 40 Hours'!$A:M,4,FALSE)</f>
        <v>31.3</v>
      </c>
      <c r="H447" s="2">
        <f>VLOOKUP($A447,'Lookup - 40 Hours'!$A:N,5,FALSE)</f>
        <v>32.9</v>
      </c>
      <c r="I447" s="2">
        <f>VLOOKUP($A447,'Lookup - 40 Hours'!$A:O,6,FALSE)</f>
        <v>34.590000000000003</v>
      </c>
      <c r="J447" s="2">
        <f>VLOOKUP($A447,'Lookup - 40 Hours'!$A:P,7,FALSE)</f>
        <v>36.35</v>
      </c>
      <c r="K447" s="2">
        <f>VLOOKUP($A447,'Lookup - 40 Hours'!$A:Q,8,FALSE)</f>
        <v>38.21</v>
      </c>
    </row>
    <row r="448" spans="1:11" x14ac:dyDescent="0.25">
      <c r="A448" s="9">
        <v>509</v>
      </c>
      <c r="B448" s="29">
        <v>1606</v>
      </c>
      <c r="C448" s="10" t="s">
        <v>1133</v>
      </c>
      <c r="D448" s="9" t="s">
        <v>14</v>
      </c>
      <c r="E448" s="9">
        <v>40</v>
      </c>
      <c r="F448" s="2">
        <f>VLOOKUP($A448,'Lookup - 40 Hours'!$A:L,3,FALSE)</f>
        <v>38.21</v>
      </c>
      <c r="G448" s="2">
        <f>VLOOKUP($A448,'Lookup - 40 Hours'!$A:M,4,FALSE)</f>
        <v>40.17</v>
      </c>
      <c r="H448" s="2">
        <f>VLOOKUP($A448,'Lookup - 40 Hours'!$A:N,5,FALSE)</f>
        <v>42.22</v>
      </c>
      <c r="I448" s="2">
        <f>VLOOKUP($A448,'Lookup - 40 Hours'!$A:O,6,FALSE)</f>
        <v>44.38</v>
      </c>
      <c r="J448" s="2">
        <f>VLOOKUP($A448,'Lookup - 40 Hours'!$A:P,7,FALSE)</f>
        <v>46.65</v>
      </c>
      <c r="K448" s="2">
        <f>VLOOKUP($A448,'Lookup - 40 Hours'!$A:Q,8,FALSE)</f>
        <v>49.04</v>
      </c>
    </row>
    <row r="449" spans="1:11" x14ac:dyDescent="0.25">
      <c r="A449" s="9">
        <v>448</v>
      </c>
      <c r="B449" s="9" t="s">
        <v>961</v>
      </c>
      <c r="C449" s="10" t="s">
        <v>589</v>
      </c>
      <c r="D449" s="9" t="s">
        <v>12</v>
      </c>
      <c r="E449" s="9">
        <v>40</v>
      </c>
      <c r="F449" s="2">
        <f>VLOOKUP($A449,'Lookup - 40 Hours'!$A:L,3,FALSE)</f>
        <v>28.19</v>
      </c>
      <c r="G449" s="2">
        <f>VLOOKUP($A449,'Lookup - 40 Hours'!$A:M,4,FALSE)</f>
        <v>29.63</v>
      </c>
      <c r="H449" s="2">
        <f>VLOOKUP($A449,'Lookup - 40 Hours'!$A:N,5,FALSE)</f>
        <v>31.15</v>
      </c>
      <c r="I449" s="2">
        <f>VLOOKUP($A449,'Lookup - 40 Hours'!$A:O,6,FALSE)</f>
        <v>32.74</v>
      </c>
      <c r="J449" s="2">
        <f>VLOOKUP($A449,'Lookup - 40 Hours'!$A:P,7,FALSE)</f>
        <v>34.409999999999997</v>
      </c>
      <c r="K449" s="2">
        <f>VLOOKUP($A449,'Lookup - 40 Hours'!$A:Q,8,FALSE)</f>
        <v>36.17</v>
      </c>
    </row>
    <row r="450" spans="1:11" x14ac:dyDescent="0.25">
      <c r="A450" s="9">
        <v>378</v>
      </c>
      <c r="B450" s="9" t="s">
        <v>590</v>
      </c>
      <c r="C450" s="10" t="s">
        <v>591</v>
      </c>
      <c r="D450" s="9" t="s">
        <v>12</v>
      </c>
      <c r="E450" s="9">
        <v>40</v>
      </c>
      <c r="F450" s="2">
        <f>VLOOKUP($A450,'Lookup - 40 Hours'!$A:L,3,FALSE)</f>
        <v>19.88</v>
      </c>
      <c r="G450" s="2">
        <f>VLOOKUP($A450,'Lookup - 40 Hours'!$A:M,4,FALSE)</f>
        <v>20.9</v>
      </c>
      <c r="H450" s="2">
        <f>VLOOKUP($A450,'Lookup - 40 Hours'!$A:N,5,FALSE)</f>
        <v>21.97</v>
      </c>
      <c r="I450" s="2">
        <f>VLOOKUP($A450,'Lookup - 40 Hours'!$A:O,6,FALSE)</f>
        <v>23.09</v>
      </c>
      <c r="J450" s="2">
        <f>VLOOKUP($A450,'Lookup - 40 Hours'!$A:P,7,FALSE)</f>
        <v>24.27</v>
      </c>
      <c r="K450" s="2">
        <f>VLOOKUP($A450,'Lookup - 40 Hours'!$A:Q,8,FALSE)</f>
        <v>25.51</v>
      </c>
    </row>
    <row r="451" spans="1:11" x14ac:dyDescent="0.25">
      <c r="A451" s="9">
        <v>386</v>
      </c>
      <c r="B451" s="9">
        <v>1172</v>
      </c>
      <c r="C451" s="10" t="s">
        <v>592</v>
      </c>
      <c r="D451" s="9" t="s">
        <v>12</v>
      </c>
      <c r="E451" s="9">
        <v>40</v>
      </c>
      <c r="F451" s="2">
        <f>VLOOKUP($A451,'Lookup - 40 Hours'!$A:L,3,FALSE)</f>
        <v>20.69</v>
      </c>
      <c r="G451" s="2">
        <f>VLOOKUP($A451,'Lookup - 40 Hours'!$A:M,4,FALSE)</f>
        <v>21.75</v>
      </c>
      <c r="H451" s="2">
        <f>VLOOKUP($A451,'Lookup - 40 Hours'!$A:N,5,FALSE)</f>
        <v>22.86</v>
      </c>
      <c r="I451" s="2">
        <f>VLOOKUP($A451,'Lookup - 40 Hours'!$A:O,6,FALSE)</f>
        <v>24.03</v>
      </c>
      <c r="J451" s="2">
        <f>VLOOKUP($A451,'Lookup - 40 Hours'!$A:P,7,FALSE)</f>
        <v>25.26</v>
      </c>
      <c r="K451" s="2">
        <f>VLOOKUP($A451,'Lookup - 40 Hours'!$A:Q,8,FALSE)</f>
        <v>26.55</v>
      </c>
    </row>
    <row r="452" spans="1:11" x14ac:dyDescent="0.25">
      <c r="A452" s="9">
        <v>385</v>
      </c>
      <c r="B452" s="9" t="s">
        <v>593</v>
      </c>
      <c r="C452" s="10" t="s">
        <v>594</v>
      </c>
      <c r="D452" s="9" t="s">
        <v>12</v>
      </c>
      <c r="E452" s="9">
        <v>40</v>
      </c>
      <c r="F452" s="2">
        <f>VLOOKUP($A452,'Lookup - 40 Hours'!$A:L,3,FALSE)</f>
        <v>20.59</v>
      </c>
      <c r="G452" s="2">
        <f>VLOOKUP($A452,'Lookup - 40 Hours'!$A:M,4,FALSE)</f>
        <v>21.64</v>
      </c>
      <c r="H452" s="2">
        <f>VLOOKUP($A452,'Lookup - 40 Hours'!$A:N,5,FALSE)</f>
        <v>22.75</v>
      </c>
      <c r="I452" s="2">
        <f>VLOOKUP($A452,'Lookup - 40 Hours'!$A:O,6,FALSE)</f>
        <v>23.91</v>
      </c>
      <c r="J452" s="2">
        <f>VLOOKUP($A452,'Lookup - 40 Hours'!$A:P,7,FALSE)</f>
        <v>25.13</v>
      </c>
      <c r="K452" s="2">
        <f>VLOOKUP($A452,'Lookup - 40 Hours'!$A:Q,8,FALSE)</f>
        <v>26.42</v>
      </c>
    </row>
    <row r="453" spans="1:11" x14ac:dyDescent="0.25">
      <c r="A453" s="9">
        <v>424</v>
      </c>
      <c r="B453" s="9" t="s">
        <v>601</v>
      </c>
      <c r="C453" s="10" t="s">
        <v>602</v>
      </c>
      <c r="D453" s="9" t="s">
        <v>12</v>
      </c>
      <c r="E453" s="9">
        <v>40</v>
      </c>
      <c r="F453" s="2">
        <f>VLOOKUP($A453,'Lookup - 40 Hours'!$A:L,3,FALSE)</f>
        <v>25.01</v>
      </c>
      <c r="G453" s="2">
        <f>VLOOKUP($A453,'Lookup - 40 Hours'!$A:M,4,FALSE)</f>
        <v>26.29</v>
      </c>
      <c r="H453" s="2">
        <f>VLOOKUP($A453,'Lookup - 40 Hours'!$A:N,5,FALSE)</f>
        <v>27.63</v>
      </c>
      <c r="I453" s="2">
        <f>VLOOKUP($A453,'Lookup - 40 Hours'!$A:O,6,FALSE)</f>
        <v>29.05</v>
      </c>
      <c r="J453" s="2">
        <f>VLOOKUP($A453,'Lookup - 40 Hours'!$A:P,7,FALSE)</f>
        <v>30.53</v>
      </c>
      <c r="K453" s="2">
        <f>VLOOKUP($A453,'Lookup - 40 Hours'!$A:Q,8,FALSE)</f>
        <v>32.090000000000003</v>
      </c>
    </row>
    <row r="454" spans="1:11" x14ac:dyDescent="0.25">
      <c r="A454" s="9">
        <v>478</v>
      </c>
      <c r="B454" s="9">
        <v>1211</v>
      </c>
      <c r="C454" s="10" t="s">
        <v>1088</v>
      </c>
      <c r="D454" s="9" t="s">
        <v>14</v>
      </c>
      <c r="E454" s="9">
        <v>40</v>
      </c>
      <c r="F454" s="2">
        <f>VLOOKUP($A454,'Lookup - 40 Hours'!$A:L,3,FALSE)</f>
        <v>32.74</v>
      </c>
      <c r="G454" s="2">
        <f>VLOOKUP($A454,'Lookup - 40 Hours'!$A:M,4,FALSE)</f>
        <v>34.409999999999997</v>
      </c>
      <c r="H454" s="2">
        <f>VLOOKUP($A454,'Lookup - 40 Hours'!$A:N,5,FALSE)</f>
        <v>36.17</v>
      </c>
      <c r="I454" s="2">
        <f>VLOOKUP($A454,'Lookup - 40 Hours'!$A:O,6,FALSE)</f>
        <v>38.020000000000003</v>
      </c>
      <c r="J454" s="2">
        <f>VLOOKUP($A454,'Lookup - 40 Hours'!$A:P,7,FALSE)</f>
        <v>39.97</v>
      </c>
      <c r="K454" s="2">
        <f>VLOOKUP($A454,'Lookup - 40 Hours'!$A:Q,8,FALSE)</f>
        <v>42.01</v>
      </c>
    </row>
    <row r="455" spans="1:11" x14ac:dyDescent="0.25">
      <c r="A455" s="9">
        <v>469</v>
      </c>
      <c r="B455" s="9" t="s">
        <v>596</v>
      </c>
      <c r="C455" s="10" t="s">
        <v>595</v>
      </c>
      <c r="D455" s="9" t="s">
        <v>12</v>
      </c>
      <c r="E455" s="9">
        <v>40</v>
      </c>
      <c r="F455" s="2">
        <f>VLOOKUP($A455,'Lookup - 40 Hours'!$A:L,3,FALSE)</f>
        <v>31.3</v>
      </c>
      <c r="G455" s="2">
        <f>VLOOKUP($A455,'Lookup - 40 Hours'!$A:M,4,FALSE)</f>
        <v>32.9</v>
      </c>
      <c r="H455" s="2">
        <f>VLOOKUP($A455,'Lookup - 40 Hours'!$A:N,5,FALSE)</f>
        <v>34.590000000000003</v>
      </c>
      <c r="I455" s="2">
        <f>VLOOKUP($A455,'Lookup - 40 Hours'!$A:O,6,FALSE)</f>
        <v>36.35</v>
      </c>
      <c r="J455" s="2">
        <f>VLOOKUP($A455,'Lookup - 40 Hours'!$A:P,7,FALSE)</f>
        <v>38.21</v>
      </c>
      <c r="K455" s="2">
        <f>VLOOKUP($A455,'Lookup - 40 Hours'!$A:Q,8,FALSE)</f>
        <v>40.17</v>
      </c>
    </row>
    <row r="456" spans="1:11" x14ac:dyDescent="0.25">
      <c r="A456" s="9">
        <v>366</v>
      </c>
      <c r="B456" s="9" t="s">
        <v>597</v>
      </c>
      <c r="C456" s="10" t="s">
        <v>598</v>
      </c>
      <c r="D456" s="9" t="s">
        <v>12</v>
      </c>
      <c r="E456" s="9">
        <v>40</v>
      </c>
      <c r="F456" s="2">
        <f>VLOOKUP($A456,'Lookup - 40 Hours'!$A:L,3,FALSE)</f>
        <v>18.73</v>
      </c>
      <c r="G456" s="2">
        <f>VLOOKUP($A456,'Lookup - 40 Hours'!$A:M,4,FALSE)</f>
        <v>19.68</v>
      </c>
      <c r="H456" s="2">
        <f>VLOOKUP($A456,'Lookup - 40 Hours'!$A:N,5,FALSE)</f>
        <v>20.69</v>
      </c>
      <c r="I456" s="2">
        <f>VLOOKUP($A456,'Lookup - 40 Hours'!$A:O,6,FALSE)</f>
        <v>21.75</v>
      </c>
      <c r="J456" s="2">
        <f>VLOOKUP($A456,'Lookup - 40 Hours'!$A:P,7,FALSE)</f>
        <v>22.86</v>
      </c>
      <c r="K456" s="2">
        <f>VLOOKUP($A456,'Lookup - 40 Hours'!$A:Q,8,FALSE)</f>
        <v>24.03</v>
      </c>
    </row>
    <row r="457" spans="1:11" x14ac:dyDescent="0.25">
      <c r="A457" s="9">
        <v>416</v>
      </c>
      <c r="B457" s="9" t="s">
        <v>599</v>
      </c>
      <c r="C457" s="10" t="s">
        <v>600</v>
      </c>
      <c r="D457" s="9" t="s">
        <v>14</v>
      </c>
      <c r="E457" s="9">
        <v>40</v>
      </c>
      <c r="F457" s="2">
        <f>VLOOKUP($A457,'Lookup - 40 Hours'!$A:L,3,FALSE)</f>
        <v>24.03</v>
      </c>
      <c r="G457" s="2">
        <f>VLOOKUP($A457,'Lookup - 40 Hours'!$A:M,4,FALSE)</f>
        <v>25.26</v>
      </c>
      <c r="H457" s="2">
        <f>VLOOKUP($A457,'Lookup - 40 Hours'!$A:N,5,FALSE)</f>
        <v>26.55</v>
      </c>
      <c r="I457" s="2">
        <f>VLOOKUP($A457,'Lookup - 40 Hours'!$A:O,6,FALSE)</f>
        <v>27.91</v>
      </c>
      <c r="J457" s="2">
        <f>VLOOKUP($A457,'Lookup - 40 Hours'!$A:P,7,FALSE)</f>
        <v>29.34</v>
      </c>
      <c r="K457" s="2">
        <f>VLOOKUP($A457,'Lookup - 40 Hours'!$A:Q,8,FALSE)</f>
        <v>30.84</v>
      </c>
    </row>
    <row r="458" spans="1:11" x14ac:dyDescent="0.25">
      <c r="A458" s="17">
        <v>366</v>
      </c>
      <c r="B458" s="17" t="s">
        <v>604</v>
      </c>
      <c r="C458" s="19" t="s">
        <v>605</v>
      </c>
      <c r="D458" s="17" t="s">
        <v>12</v>
      </c>
      <c r="E458" s="17">
        <v>40</v>
      </c>
      <c r="F458" s="3">
        <f>VLOOKUP($A458,'Lookup - 40 Hours'!$A:L,3,FALSE)</f>
        <v>18.73</v>
      </c>
      <c r="G458" s="3">
        <f>VLOOKUP($A458,'Lookup - 40 Hours'!$A:M,4,FALSE)</f>
        <v>19.68</v>
      </c>
      <c r="H458" s="3">
        <f>VLOOKUP($A458,'Lookup - 40 Hours'!$A:N,5,FALSE)</f>
        <v>20.69</v>
      </c>
      <c r="I458" s="3">
        <f>VLOOKUP($A458,'Lookup - 40 Hours'!$A:O,6,FALSE)</f>
        <v>21.75</v>
      </c>
      <c r="J458" s="3">
        <f>VLOOKUP($A458,'Lookup - 40 Hours'!$A:P,7,FALSE)</f>
        <v>22.86</v>
      </c>
      <c r="K458" s="3">
        <f>VLOOKUP($A458,'Lookup - 40 Hours'!$A:Q,8,FALSE)</f>
        <v>24.03</v>
      </c>
    </row>
    <row r="459" spans="1:11" x14ac:dyDescent="0.25">
      <c r="A459" s="9">
        <v>614</v>
      </c>
      <c r="B459" s="9" t="s">
        <v>606</v>
      </c>
      <c r="C459" s="10" t="s">
        <v>607</v>
      </c>
      <c r="D459" s="9" t="s">
        <v>14</v>
      </c>
      <c r="E459" s="9">
        <v>40</v>
      </c>
      <c r="F459" s="2">
        <f>VLOOKUP($A459,'Lookup - 40 Hours'!$A:L,3,FALSE)</f>
        <v>64.510000000000005</v>
      </c>
      <c r="G459" s="2">
        <f>VLOOKUP($A459,'Lookup - 40 Hours'!$A:M,4,FALSE)</f>
        <v>67.81</v>
      </c>
      <c r="H459" s="2">
        <f>VLOOKUP($A459,'Lookup - 40 Hours'!$A:N,5,FALSE)</f>
        <v>71.28</v>
      </c>
      <c r="I459" s="2">
        <f>VLOOKUP($A459,'Lookup - 40 Hours'!$A:O,6,FALSE)</f>
        <v>74.930000000000007</v>
      </c>
      <c r="J459" s="2">
        <f>VLOOKUP($A459,'Lookup - 40 Hours'!$A:P,7,FALSE)</f>
        <v>78.760000000000005</v>
      </c>
      <c r="K459" s="2">
        <f>VLOOKUP($A459,'Lookup - 40 Hours'!$A:Q,8,FALSE)</f>
        <v>82.78</v>
      </c>
    </row>
    <row r="460" spans="1:11" x14ac:dyDescent="0.25">
      <c r="A460" s="9">
        <v>606</v>
      </c>
      <c r="B460" s="20" t="s">
        <v>608</v>
      </c>
      <c r="C460" s="10" t="s">
        <v>609</v>
      </c>
      <c r="D460" s="9" t="s">
        <v>141</v>
      </c>
      <c r="E460" s="9">
        <v>40</v>
      </c>
      <c r="F460" s="2">
        <f>VLOOKUP($A460,'Lookup - 40 Hours'!$A:L,3,FALSE)</f>
        <v>61.99</v>
      </c>
      <c r="G460" s="2">
        <f>VLOOKUP($A460,'Lookup - 40 Hours'!$A:M,4,FALSE)</f>
        <v>65.16</v>
      </c>
      <c r="H460" s="2">
        <f>VLOOKUP($A460,'Lookup - 40 Hours'!$A:N,5,FALSE)</f>
        <v>68.489999999999995</v>
      </c>
      <c r="I460" s="2">
        <f>VLOOKUP($A460,'Lookup - 40 Hours'!$A:O,6,FALSE)</f>
        <v>71.989999999999995</v>
      </c>
      <c r="J460" s="2">
        <f>VLOOKUP($A460,'Lookup - 40 Hours'!$A:P,7,FALSE)</f>
        <v>75.680000000000007</v>
      </c>
      <c r="K460" s="2">
        <f>VLOOKUP($A460,'Lookup - 40 Hours'!$A:Q,8,FALSE)</f>
        <v>79.55</v>
      </c>
    </row>
    <row r="461" spans="1:11" x14ac:dyDescent="0.25">
      <c r="A461" s="9">
        <v>435</v>
      </c>
      <c r="B461" s="9" t="s">
        <v>610</v>
      </c>
      <c r="C461" s="10" t="s">
        <v>611</v>
      </c>
      <c r="D461" s="9" t="s">
        <v>209</v>
      </c>
      <c r="E461" s="9">
        <v>40</v>
      </c>
      <c r="F461" s="2">
        <f>VLOOKUP($A461,'Lookup - 40 Hours'!$A:L,3,FALSE)</f>
        <v>26.42</v>
      </c>
      <c r="G461" s="2">
        <f>VLOOKUP($A461,'Lookup - 40 Hours'!$A:M,4,FALSE)</f>
        <v>27.77</v>
      </c>
      <c r="H461" s="2">
        <f>VLOOKUP($A461,'Lookup - 40 Hours'!$A:N,5,FALSE)</f>
        <v>29.19</v>
      </c>
      <c r="I461" s="2">
        <f>VLOOKUP($A461,'Lookup - 40 Hours'!$A:O,6,FALSE)</f>
        <v>30.68</v>
      </c>
      <c r="J461" s="2">
        <f>VLOOKUP($A461,'Lookup - 40 Hours'!$A:P,7,FALSE)</f>
        <v>32.25</v>
      </c>
      <c r="K461" s="2">
        <f>VLOOKUP($A461,'Lookup - 40 Hours'!$A:Q,8,FALSE)</f>
        <v>33.9</v>
      </c>
    </row>
    <row r="462" spans="1:11" x14ac:dyDescent="0.25">
      <c r="A462" s="9">
        <v>463</v>
      </c>
      <c r="B462" s="9" t="s">
        <v>612</v>
      </c>
      <c r="C462" s="10" t="s">
        <v>613</v>
      </c>
      <c r="D462" s="9" t="s">
        <v>12</v>
      </c>
      <c r="E462" s="9">
        <v>40</v>
      </c>
      <c r="F462" s="2">
        <f>VLOOKUP($A462,'Lookup - 40 Hours'!$A:L,3,FALSE)</f>
        <v>30.38</v>
      </c>
      <c r="G462" s="2">
        <f>VLOOKUP($A462,'Lookup - 40 Hours'!$A:M,4,FALSE)</f>
        <v>31.93</v>
      </c>
      <c r="H462" s="2">
        <f>VLOOKUP($A462,'Lookup - 40 Hours'!$A:N,5,FALSE)</f>
        <v>33.57</v>
      </c>
      <c r="I462" s="2">
        <f>VLOOKUP($A462,'Lookup - 40 Hours'!$A:O,6,FALSE)</f>
        <v>35.28</v>
      </c>
      <c r="J462" s="2">
        <f>VLOOKUP($A462,'Lookup - 40 Hours'!$A:P,7,FALSE)</f>
        <v>37.090000000000003</v>
      </c>
      <c r="K462" s="2">
        <f>VLOOKUP($A462,'Lookup - 40 Hours'!$A:Q,8,FALSE)</f>
        <v>38.979999999999997</v>
      </c>
    </row>
    <row r="463" spans="1:11" x14ac:dyDescent="0.25">
      <c r="A463" s="9">
        <v>457</v>
      </c>
      <c r="B463" s="9" t="s">
        <v>614</v>
      </c>
      <c r="C463" s="10" t="s">
        <v>615</v>
      </c>
      <c r="D463" s="9" t="s">
        <v>12</v>
      </c>
      <c r="E463" s="9">
        <v>40</v>
      </c>
      <c r="F463" s="2">
        <f>VLOOKUP($A463,'Lookup - 40 Hours'!$A:L,3,FALSE)</f>
        <v>29.48</v>
      </c>
      <c r="G463" s="2">
        <f>VLOOKUP($A463,'Lookup - 40 Hours'!$A:M,4,FALSE)</f>
        <v>30.99</v>
      </c>
      <c r="H463" s="2">
        <f>VLOOKUP($A463,'Lookup - 40 Hours'!$A:N,5,FALSE)</f>
        <v>32.58</v>
      </c>
      <c r="I463" s="2">
        <f>VLOOKUP($A463,'Lookup - 40 Hours'!$A:O,6,FALSE)</f>
        <v>34.24</v>
      </c>
      <c r="J463" s="2">
        <f>VLOOKUP($A463,'Lookup - 40 Hours'!$A:P,7,FALSE)</f>
        <v>35.99</v>
      </c>
      <c r="K463" s="2">
        <f>VLOOKUP($A463,'Lookup - 40 Hours'!$A:Q,8,FALSE)</f>
        <v>37.83</v>
      </c>
    </row>
    <row r="464" spans="1:11" x14ac:dyDescent="0.25">
      <c r="A464" s="9">
        <v>457</v>
      </c>
      <c r="B464" s="9" t="s">
        <v>616</v>
      </c>
      <c r="C464" s="10" t="s">
        <v>617</v>
      </c>
      <c r="D464" s="9" t="s">
        <v>12</v>
      </c>
      <c r="E464" s="9">
        <v>40</v>
      </c>
      <c r="F464" s="2">
        <f>VLOOKUP($A464,'Lookup - 40 Hours'!$A:L,3,FALSE)</f>
        <v>29.48</v>
      </c>
      <c r="G464" s="2">
        <f>VLOOKUP($A464,'Lookup - 40 Hours'!$A:M,4,FALSE)</f>
        <v>30.99</v>
      </c>
      <c r="H464" s="2">
        <f>VLOOKUP($A464,'Lookup - 40 Hours'!$A:N,5,FALSE)</f>
        <v>32.58</v>
      </c>
      <c r="I464" s="2">
        <f>VLOOKUP($A464,'Lookup - 40 Hours'!$A:O,6,FALSE)</f>
        <v>34.24</v>
      </c>
      <c r="J464" s="2">
        <f>VLOOKUP($A464,'Lookup - 40 Hours'!$A:P,7,FALSE)</f>
        <v>35.99</v>
      </c>
      <c r="K464" s="2">
        <f>VLOOKUP($A464,'Lookup - 40 Hours'!$A:Q,8,FALSE)</f>
        <v>37.83</v>
      </c>
    </row>
    <row r="465" spans="1:11" x14ac:dyDescent="0.25">
      <c r="A465" s="9">
        <v>386</v>
      </c>
      <c r="B465" s="9" t="s">
        <v>619</v>
      </c>
      <c r="C465" s="10" t="s">
        <v>618</v>
      </c>
      <c r="D465" s="9" t="s">
        <v>12</v>
      </c>
      <c r="E465" s="9">
        <v>40</v>
      </c>
      <c r="F465" s="2">
        <f>VLOOKUP($A465,'Lookup - 40 Hours'!$A:L,3,FALSE)</f>
        <v>20.69</v>
      </c>
      <c r="G465" s="2">
        <f>VLOOKUP($A465,'Lookup - 40 Hours'!$A:M,4,FALSE)</f>
        <v>21.75</v>
      </c>
      <c r="H465" s="2">
        <f>VLOOKUP($A465,'Lookup - 40 Hours'!$A:N,5,FALSE)</f>
        <v>22.86</v>
      </c>
      <c r="I465" s="2">
        <f>VLOOKUP($A465,'Lookup - 40 Hours'!$A:O,6,FALSE)</f>
        <v>24.03</v>
      </c>
      <c r="J465" s="2">
        <f>VLOOKUP($A465,'Lookup - 40 Hours'!$A:P,7,FALSE)</f>
        <v>25.26</v>
      </c>
      <c r="K465" s="2">
        <f>VLOOKUP($A465,'Lookup - 40 Hours'!$A:Q,8,FALSE)</f>
        <v>26.55</v>
      </c>
    </row>
    <row r="466" spans="1:11" x14ac:dyDescent="0.25">
      <c r="A466" s="9">
        <v>457</v>
      </c>
      <c r="B466" s="9" t="s">
        <v>620</v>
      </c>
      <c r="C466" s="10" t="s">
        <v>621</v>
      </c>
      <c r="D466" s="9" t="s">
        <v>12</v>
      </c>
      <c r="E466" s="9">
        <v>40</v>
      </c>
      <c r="F466" s="2">
        <f>VLOOKUP($A466,'Lookup - 40 Hours'!$A:L,3,FALSE)</f>
        <v>29.48</v>
      </c>
      <c r="G466" s="2">
        <f>VLOOKUP($A466,'Lookup - 40 Hours'!$A:M,4,FALSE)</f>
        <v>30.99</v>
      </c>
      <c r="H466" s="2">
        <f>VLOOKUP($A466,'Lookup - 40 Hours'!$A:N,5,FALSE)</f>
        <v>32.58</v>
      </c>
      <c r="I466" s="2">
        <f>VLOOKUP($A466,'Lookup - 40 Hours'!$A:O,6,FALSE)</f>
        <v>34.24</v>
      </c>
      <c r="J466" s="2">
        <f>VLOOKUP($A466,'Lookup - 40 Hours'!$A:P,7,FALSE)</f>
        <v>35.99</v>
      </c>
      <c r="K466" s="2">
        <f>VLOOKUP($A466,'Lookup - 40 Hours'!$A:Q,8,FALSE)</f>
        <v>37.83</v>
      </c>
    </row>
    <row r="467" spans="1:11" x14ac:dyDescent="0.25">
      <c r="A467" s="9">
        <v>445</v>
      </c>
      <c r="B467" s="9" t="s">
        <v>622</v>
      </c>
      <c r="C467" s="10" t="s">
        <v>623</v>
      </c>
      <c r="D467" s="9" t="s">
        <v>12</v>
      </c>
      <c r="E467" s="9">
        <v>40</v>
      </c>
      <c r="F467" s="2">
        <f>VLOOKUP($A467,'Lookup - 40 Hours'!$A:L,3,FALSE)</f>
        <v>27.77</v>
      </c>
      <c r="G467" s="2">
        <f>VLOOKUP($A467,'Lookup - 40 Hours'!$A:M,4,FALSE)</f>
        <v>29.19</v>
      </c>
      <c r="H467" s="2">
        <f>VLOOKUP($A467,'Lookup - 40 Hours'!$A:N,5,FALSE)</f>
        <v>30.68</v>
      </c>
      <c r="I467" s="2">
        <f>VLOOKUP($A467,'Lookup - 40 Hours'!$A:O,6,FALSE)</f>
        <v>32.25</v>
      </c>
      <c r="J467" s="2">
        <f>VLOOKUP($A467,'Lookup - 40 Hours'!$A:P,7,FALSE)</f>
        <v>33.9</v>
      </c>
      <c r="K467" s="2">
        <f>VLOOKUP($A467,'Lookup - 40 Hours'!$A:Q,8,FALSE)</f>
        <v>35.64</v>
      </c>
    </row>
    <row r="468" spans="1:11" x14ac:dyDescent="0.25">
      <c r="A468" s="9">
        <v>498</v>
      </c>
      <c r="B468" s="20" t="s">
        <v>624</v>
      </c>
      <c r="C468" s="10" t="s">
        <v>625</v>
      </c>
      <c r="D468" s="9" t="s">
        <v>14</v>
      </c>
      <c r="E468" s="9">
        <v>40</v>
      </c>
      <c r="F468" s="2">
        <f>VLOOKUP($A468,'Lookup - 40 Hours'!$A:L,3,FALSE)</f>
        <v>36.17</v>
      </c>
      <c r="G468" s="2">
        <f>VLOOKUP($A468,'Lookup - 40 Hours'!$A:M,4,FALSE)</f>
        <v>38.020000000000003</v>
      </c>
      <c r="H468" s="2">
        <f>VLOOKUP($A468,'Lookup - 40 Hours'!$A:N,5,FALSE)</f>
        <v>39.97</v>
      </c>
      <c r="I468" s="2">
        <f>VLOOKUP($A468,'Lookup - 40 Hours'!$A:O,6,FALSE)</f>
        <v>42.01</v>
      </c>
      <c r="J468" s="2">
        <f>VLOOKUP($A468,'Lookup - 40 Hours'!$A:P,7,FALSE)</f>
        <v>44.16</v>
      </c>
      <c r="K468" s="2">
        <f>VLOOKUP($A468,'Lookup - 40 Hours'!$A:Q,8,FALSE)</f>
        <v>46.42</v>
      </c>
    </row>
    <row r="469" spans="1:11" x14ac:dyDescent="0.25">
      <c r="A469" s="9">
        <v>466</v>
      </c>
      <c r="B469" s="9" t="s">
        <v>626</v>
      </c>
      <c r="C469" s="10" t="s">
        <v>1034</v>
      </c>
      <c r="D469" s="9" t="s">
        <v>12</v>
      </c>
      <c r="E469" s="9">
        <v>40</v>
      </c>
      <c r="F469" s="2">
        <f>VLOOKUP($A469,'Lookup - 40 Hours'!$A:L,3,FALSE)</f>
        <v>30.84</v>
      </c>
      <c r="G469" s="2">
        <f>VLOOKUP($A469,'Lookup - 40 Hours'!$A:M,4,FALSE)</f>
        <v>32.409999999999997</v>
      </c>
      <c r="H469" s="2">
        <f>VLOOKUP($A469,'Lookup - 40 Hours'!$A:N,5,FALSE)</f>
        <v>34.07</v>
      </c>
      <c r="I469" s="2">
        <f>VLOOKUP($A469,'Lookup - 40 Hours'!$A:O,6,FALSE)</f>
        <v>35.81</v>
      </c>
      <c r="J469" s="2">
        <f>VLOOKUP($A469,'Lookup - 40 Hours'!$A:P,7,FALSE)</f>
        <v>37.65</v>
      </c>
      <c r="K469" s="2">
        <f>VLOOKUP($A469,'Lookup - 40 Hours'!$A:Q,8,FALSE)</f>
        <v>39.57</v>
      </c>
    </row>
    <row r="470" spans="1:11" x14ac:dyDescent="0.25">
      <c r="A470" s="11">
        <v>517</v>
      </c>
      <c r="B470" s="12" t="s">
        <v>627</v>
      </c>
      <c r="C470" s="13" t="s">
        <v>1107</v>
      </c>
      <c r="D470" s="9" t="s">
        <v>136</v>
      </c>
      <c r="E470" s="9">
        <v>40</v>
      </c>
      <c r="F470" s="2">
        <f>VLOOKUP($A470,'Lookup - 40 Hours'!$A:L,3,FALSE)</f>
        <v>39.770000000000003</v>
      </c>
      <c r="G470" s="2">
        <f>VLOOKUP($A470,'Lookup - 40 Hours'!$A:M,4,FALSE)</f>
        <v>41.8</v>
      </c>
      <c r="H470" s="2">
        <f>VLOOKUP($A470,'Lookup - 40 Hours'!$A:N,5,FALSE)</f>
        <v>43.94</v>
      </c>
      <c r="I470" s="2">
        <f>VLOOKUP($A470,'Lookup - 40 Hours'!$A:O,6,FALSE)</f>
        <v>46.19</v>
      </c>
      <c r="J470" s="2">
        <f>VLOOKUP($A470,'Lookup - 40 Hours'!$A:P,7,FALSE)</f>
        <v>48.55</v>
      </c>
      <c r="K470" s="2">
        <f>VLOOKUP($A470,'Lookup - 40 Hours'!$A:Q,8,FALSE)</f>
        <v>51.03</v>
      </c>
    </row>
    <row r="471" spans="1:11" x14ac:dyDescent="0.25">
      <c r="A471" s="9">
        <v>417</v>
      </c>
      <c r="B471" s="9" t="s">
        <v>628</v>
      </c>
      <c r="C471" s="10" t="s">
        <v>629</v>
      </c>
      <c r="D471" s="9" t="s">
        <v>12</v>
      </c>
      <c r="E471" s="9">
        <v>40</v>
      </c>
      <c r="F471" s="2">
        <f>VLOOKUP($A471,'Lookup - 40 Hours'!$A:L,3,FALSE)</f>
        <v>24.15</v>
      </c>
      <c r="G471" s="2">
        <f>VLOOKUP($A471,'Lookup - 40 Hours'!$A:M,4,FALSE)</f>
        <v>25.39</v>
      </c>
      <c r="H471" s="2">
        <f>VLOOKUP($A471,'Lookup - 40 Hours'!$A:N,5,FALSE)</f>
        <v>26.68</v>
      </c>
      <c r="I471" s="2">
        <f>VLOOKUP($A471,'Lookup - 40 Hours'!$A:O,6,FALSE)</f>
        <v>28.05</v>
      </c>
      <c r="J471" s="2">
        <f>VLOOKUP($A471,'Lookup - 40 Hours'!$A:P,7,FALSE)</f>
        <v>29.48</v>
      </c>
      <c r="K471" s="2">
        <f>VLOOKUP($A471,'Lookup - 40 Hours'!$A:Q,8,FALSE)</f>
        <v>30.99</v>
      </c>
    </row>
    <row r="472" spans="1:11" x14ac:dyDescent="0.25">
      <c r="A472" s="9">
        <v>469</v>
      </c>
      <c r="B472" s="9" t="s">
        <v>630</v>
      </c>
      <c r="C472" s="10" t="s">
        <v>631</v>
      </c>
      <c r="D472" s="9" t="s">
        <v>12</v>
      </c>
      <c r="E472" s="9">
        <v>40</v>
      </c>
      <c r="F472" s="2">
        <f>VLOOKUP($A472,'Lookup - 40 Hours'!$A:L,3,FALSE)</f>
        <v>31.3</v>
      </c>
      <c r="G472" s="2">
        <f>VLOOKUP($A472,'Lookup - 40 Hours'!$A:M,4,FALSE)</f>
        <v>32.9</v>
      </c>
      <c r="H472" s="2">
        <f>VLOOKUP($A472,'Lookup - 40 Hours'!$A:N,5,FALSE)</f>
        <v>34.590000000000003</v>
      </c>
      <c r="I472" s="2">
        <f>VLOOKUP($A472,'Lookup - 40 Hours'!$A:O,6,FALSE)</f>
        <v>36.35</v>
      </c>
      <c r="J472" s="2">
        <f>VLOOKUP($A472,'Lookup - 40 Hours'!$A:P,7,FALSE)</f>
        <v>38.21</v>
      </c>
      <c r="K472" s="2">
        <f>VLOOKUP($A472,'Lookup - 40 Hours'!$A:Q,8,FALSE)</f>
        <v>40.17</v>
      </c>
    </row>
    <row r="473" spans="1:11" x14ac:dyDescent="0.25">
      <c r="A473" s="9">
        <v>435</v>
      </c>
      <c r="B473" s="9" t="s">
        <v>632</v>
      </c>
      <c r="C473" s="10" t="s">
        <v>633</v>
      </c>
      <c r="D473" s="9" t="s">
        <v>12</v>
      </c>
      <c r="E473" s="9">
        <v>40</v>
      </c>
      <c r="F473" s="2">
        <f>VLOOKUP($A473,'Lookup - 40 Hours'!$A:L,3,FALSE)</f>
        <v>26.42</v>
      </c>
      <c r="G473" s="2">
        <f>VLOOKUP($A473,'Lookup - 40 Hours'!$A:M,4,FALSE)</f>
        <v>27.77</v>
      </c>
      <c r="H473" s="2">
        <f>VLOOKUP($A473,'Lookup - 40 Hours'!$A:N,5,FALSE)</f>
        <v>29.19</v>
      </c>
      <c r="I473" s="2">
        <f>VLOOKUP($A473,'Lookup - 40 Hours'!$A:O,6,FALSE)</f>
        <v>30.68</v>
      </c>
      <c r="J473" s="2">
        <f>VLOOKUP($A473,'Lookup - 40 Hours'!$A:P,7,FALSE)</f>
        <v>32.25</v>
      </c>
      <c r="K473" s="2">
        <f>VLOOKUP($A473,'Lookup - 40 Hours'!$A:Q,8,FALSE)</f>
        <v>33.9</v>
      </c>
    </row>
    <row r="474" spans="1:11" x14ac:dyDescent="0.25">
      <c r="A474" s="9">
        <v>399</v>
      </c>
      <c r="B474" s="9">
        <v>1572</v>
      </c>
      <c r="C474" s="10" t="s">
        <v>1082</v>
      </c>
      <c r="D474" s="9" t="s">
        <v>12</v>
      </c>
      <c r="E474" s="9">
        <v>40</v>
      </c>
      <c r="F474" s="2">
        <f>VLOOKUP($A474,'Lookup - 40 Hours'!$A:L,3,FALSE)</f>
        <v>22.08</v>
      </c>
      <c r="G474" s="2">
        <f>VLOOKUP($A474,'Lookup - 40 Hours'!$A:M,4,FALSE)</f>
        <v>23.21</v>
      </c>
      <c r="H474" s="2">
        <f>VLOOKUP($A474,'Lookup - 40 Hours'!$A:N,5,FALSE)</f>
        <v>24.39</v>
      </c>
      <c r="I474" s="2">
        <f>VLOOKUP($A474,'Lookup - 40 Hours'!$A:O,6,FALSE)</f>
        <v>25.64</v>
      </c>
      <c r="J474" s="2">
        <f>VLOOKUP($A474,'Lookup - 40 Hours'!$A:P,7,FALSE)</f>
        <v>26.95</v>
      </c>
      <c r="K474" s="2">
        <f>VLOOKUP($A474,'Lookup - 40 Hours'!$A:Q,8,FALSE)</f>
        <v>28.33</v>
      </c>
    </row>
    <row r="475" spans="1:11" x14ac:dyDescent="0.25">
      <c r="A475" s="9">
        <v>386</v>
      </c>
      <c r="B475" s="9" t="s">
        <v>635</v>
      </c>
      <c r="C475" s="10" t="s">
        <v>634</v>
      </c>
      <c r="D475" s="9" t="s">
        <v>12</v>
      </c>
      <c r="E475" s="9">
        <v>40</v>
      </c>
      <c r="F475" s="2">
        <f>VLOOKUP($A475,'Lookup - 40 Hours'!$A:L,3,FALSE)</f>
        <v>20.69</v>
      </c>
      <c r="G475" s="2">
        <f>VLOOKUP($A475,'Lookup - 40 Hours'!$A:M,4,FALSE)</f>
        <v>21.75</v>
      </c>
      <c r="H475" s="2">
        <f>VLOOKUP($A475,'Lookup - 40 Hours'!$A:N,5,FALSE)</f>
        <v>22.86</v>
      </c>
      <c r="I475" s="2">
        <f>VLOOKUP($A475,'Lookup - 40 Hours'!$A:O,6,FALSE)</f>
        <v>24.03</v>
      </c>
      <c r="J475" s="2">
        <f>VLOOKUP($A475,'Lookup - 40 Hours'!$A:P,7,FALSE)</f>
        <v>25.26</v>
      </c>
      <c r="K475" s="2">
        <f>VLOOKUP($A475,'Lookup - 40 Hours'!$A:Q,8,FALSE)</f>
        <v>26.55</v>
      </c>
    </row>
    <row r="476" spans="1:11" x14ac:dyDescent="0.25">
      <c r="A476" s="9">
        <v>389</v>
      </c>
      <c r="B476" s="9">
        <v>1140</v>
      </c>
      <c r="C476" s="10" t="s">
        <v>636</v>
      </c>
      <c r="D476" s="9" t="s">
        <v>12</v>
      </c>
      <c r="E476" s="9">
        <v>40</v>
      </c>
      <c r="F476" s="2">
        <f>VLOOKUP($A476,'Lookup - 40 Hours'!$A:L,3,FALSE)</f>
        <v>21</v>
      </c>
      <c r="G476" s="2">
        <f>VLOOKUP($A476,'Lookup - 40 Hours'!$A:M,4,FALSE)</f>
        <v>22.08</v>
      </c>
      <c r="H476" s="2">
        <f>VLOOKUP($A476,'Lookup - 40 Hours'!$A:N,5,FALSE)</f>
        <v>23.21</v>
      </c>
      <c r="I476" s="2">
        <f>VLOOKUP($A476,'Lookup - 40 Hours'!$A:O,6,FALSE)</f>
        <v>24.39</v>
      </c>
      <c r="J476" s="2">
        <f>VLOOKUP($A476,'Lookup - 40 Hours'!$A:P,7,FALSE)</f>
        <v>25.64</v>
      </c>
      <c r="K476" s="2">
        <f>VLOOKUP($A476,'Lookup - 40 Hours'!$A:Q,8,FALSE)</f>
        <v>26.95</v>
      </c>
    </row>
    <row r="477" spans="1:11" x14ac:dyDescent="0.25">
      <c r="A477" s="9">
        <v>418</v>
      </c>
      <c r="B477" s="9" t="s">
        <v>637</v>
      </c>
      <c r="C477" s="10" t="s">
        <v>962</v>
      </c>
      <c r="D477" s="9" t="s">
        <v>14</v>
      </c>
      <c r="E477" s="9">
        <v>40</v>
      </c>
      <c r="F477" s="2">
        <f>VLOOKUP($A477,'Lookup - 40 Hours'!$A:L,3,FALSE)</f>
        <v>24.27</v>
      </c>
      <c r="G477" s="2">
        <f>VLOOKUP($A477,'Lookup - 40 Hours'!$A:M,4,FALSE)</f>
        <v>25.51</v>
      </c>
      <c r="H477" s="2">
        <f>VLOOKUP($A477,'Lookup - 40 Hours'!$A:N,5,FALSE)</f>
        <v>26.82</v>
      </c>
      <c r="I477" s="2">
        <f>VLOOKUP($A477,'Lookup - 40 Hours'!$A:O,6,FALSE)</f>
        <v>28.19</v>
      </c>
      <c r="J477" s="2">
        <f>VLOOKUP($A477,'Lookup - 40 Hours'!$A:P,7,FALSE)</f>
        <v>29.63</v>
      </c>
      <c r="K477" s="2">
        <f>VLOOKUP($A477,'Lookup - 40 Hours'!$A:Q,8,FALSE)</f>
        <v>31.15</v>
      </c>
    </row>
    <row r="478" spans="1:11" x14ac:dyDescent="0.25">
      <c r="A478" s="9">
        <v>386</v>
      </c>
      <c r="B478" s="18" t="s">
        <v>638</v>
      </c>
      <c r="C478" s="10" t="s">
        <v>1035</v>
      </c>
      <c r="D478" s="9" t="s">
        <v>12</v>
      </c>
      <c r="E478" s="9">
        <v>40</v>
      </c>
      <c r="F478" s="2">
        <f>VLOOKUP($A478,'Lookup - 40 Hours'!$A:L,3,FALSE)</f>
        <v>20.69</v>
      </c>
      <c r="G478" s="2">
        <f>VLOOKUP($A478,'Lookup - 40 Hours'!$A:M,4,FALSE)</f>
        <v>21.75</v>
      </c>
      <c r="H478" s="2">
        <f>VLOOKUP($A478,'Lookup - 40 Hours'!$A:N,5,FALSE)</f>
        <v>22.86</v>
      </c>
      <c r="I478" s="2">
        <f>VLOOKUP($A478,'Lookup - 40 Hours'!$A:O,6,FALSE)</f>
        <v>24.03</v>
      </c>
      <c r="J478" s="2">
        <f>VLOOKUP($A478,'Lookup - 40 Hours'!$A:P,7,FALSE)</f>
        <v>25.26</v>
      </c>
      <c r="K478" s="2">
        <f>VLOOKUP($A478,'Lookup - 40 Hours'!$A:Q,8,FALSE)</f>
        <v>26.55</v>
      </c>
    </row>
    <row r="479" spans="1:11" x14ac:dyDescent="0.25">
      <c r="A479" s="9">
        <v>386</v>
      </c>
      <c r="B479" s="9" t="s">
        <v>640</v>
      </c>
      <c r="C479" s="10" t="s">
        <v>639</v>
      </c>
      <c r="D479" s="9" t="s">
        <v>12</v>
      </c>
      <c r="E479" s="9">
        <v>40</v>
      </c>
      <c r="F479" s="2">
        <f>VLOOKUP($A479,'Lookup - 40 Hours'!$A:L,3,FALSE)</f>
        <v>20.69</v>
      </c>
      <c r="G479" s="2">
        <f>VLOOKUP($A479,'Lookup - 40 Hours'!$A:M,4,FALSE)</f>
        <v>21.75</v>
      </c>
      <c r="H479" s="2">
        <f>VLOOKUP($A479,'Lookup - 40 Hours'!$A:N,5,FALSE)</f>
        <v>22.86</v>
      </c>
      <c r="I479" s="2">
        <f>VLOOKUP($A479,'Lookup - 40 Hours'!$A:O,6,FALSE)</f>
        <v>24.03</v>
      </c>
      <c r="J479" s="2">
        <f>VLOOKUP($A479,'Lookup - 40 Hours'!$A:P,7,FALSE)</f>
        <v>25.26</v>
      </c>
      <c r="K479" s="2">
        <f>VLOOKUP($A479,'Lookup - 40 Hours'!$A:Q,8,FALSE)</f>
        <v>26.55</v>
      </c>
    </row>
    <row r="480" spans="1:11" x14ac:dyDescent="0.25">
      <c r="A480" s="9">
        <v>494</v>
      </c>
      <c r="B480" s="9" t="s">
        <v>641</v>
      </c>
      <c r="C480" s="10" t="s">
        <v>642</v>
      </c>
      <c r="D480" s="9" t="s">
        <v>12</v>
      </c>
      <c r="E480" s="9">
        <v>40</v>
      </c>
      <c r="F480" s="2">
        <f>VLOOKUP($A480,'Lookup - 40 Hours'!$A:L,3,FALSE)</f>
        <v>35.46</v>
      </c>
      <c r="G480" s="2">
        <f>VLOOKUP($A480,'Lookup - 40 Hours'!$A:M,4,FALSE)</f>
        <v>37.270000000000003</v>
      </c>
      <c r="H480" s="2">
        <f>VLOOKUP($A480,'Lookup - 40 Hours'!$A:N,5,FALSE)</f>
        <v>39.18</v>
      </c>
      <c r="I480" s="2">
        <f>VLOOKUP($A480,'Lookup - 40 Hours'!$A:O,6,FALSE)</f>
        <v>41.18</v>
      </c>
      <c r="J480" s="2">
        <f>VLOOKUP($A480,'Lookup - 40 Hours'!$A:P,7,FALSE)</f>
        <v>43.29</v>
      </c>
      <c r="K480" s="2">
        <f>VLOOKUP($A480,'Lookup - 40 Hours'!$A:Q,8,FALSE)</f>
        <v>45.5</v>
      </c>
    </row>
    <row r="481" spans="1:11" x14ac:dyDescent="0.25">
      <c r="A481" s="9">
        <v>375</v>
      </c>
      <c r="B481" s="9" t="s">
        <v>643</v>
      </c>
      <c r="C481" s="10" t="s">
        <v>644</v>
      </c>
      <c r="D481" s="9" t="s">
        <v>12</v>
      </c>
      <c r="E481" s="9">
        <v>40</v>
      </c>
      <c r="F481" s="2">
        <f>VLOOKUP($A481,'Lookup - 40 Hours'!$A:L,3,FALSE)</f>
        <v>19.59</v>
      </c>
      <c r="G481" s="2">
        <f>VLOOKUP($A481,'Lookup - 40 Hours'!$A:M,4,FALSE)</f>
        <v>20.59</v>
      </c>
      <c r="H481" s="2">
        <f>VLOOKUP($A481,'Lookup - 40 Hours'!$A:N,5,FALSE)</f>
        <v>21.64</v>
      </c>
      <c r="I481" s="2">
        <f>VLOOKUP($A481,'Lookup - 40 Hours'!$A:O,6,FALSE)</f>
        <v>22.75</v>
      </c>
      <c r="J481" s="2">
        <f>VLOOKUP($A481,'Lookup - 40 Hours'!$A:P,7,FALSE)</f>
        <v>23.91</v>
      </c>
      <c r="K481" s="2">
        <f>VLOOKUP($A481,'Lookup - 40 Hours'!$A:Q,8,FALSE)</f>
        <v>25.13</v>
      </c>
    </row>
    <row r="482" spans="1:11" x14ac:dyDescent="0.25">
      <c r="A482" s="9">
        <v>381</v>
      </c>
      <c r="B482" s="9" t="s">
        <v>645</v>
      </c>
      <c r="C482" s="10" t="s">
        <v>646</v>
      </c>
      <c r="D482" s="9" t="s">
        <v>12</v>
      </c>
      <c r="E482" s="9">
        <v>40</v>
      </c>
      <c r="F482" s="2">
        <f>VLOOKUP($A482,'Lookup - 40 Hours'!$A:L,3,FALSE)</f>
        <v>20.18</v>
      </c>
      <c r="G482" s="2">
        <f>VLOOKUP($A482,'Lookup - 40 Hours'!$A:M,4,FALSE)</f>
        <v>21.21</v>
      </c>
      <c r="H482" s="2">
        <f>VLOOKUP($A482,'Lookup - 40 Hours'!$A:N,5,FALSE)</f>
        <v>22.3</v>
      </c>
      <c r="I482" s="2">
        <f>VLOOKUP($A482,'Lookup - 40 Hours'!$A:O,6,FALSE)</f>
        <v>23.44</v>
      </c>
      <c r="J482" s="2">
        <f>VLOOKUP($A482,'Lookup - 40 Hours'!$A:P,7,FALSE)</f>
        <v>24.64</v>
      </c>
      <c r="K482" s="2">
        <f>VLOOKUP($A482,'Lookup - 40 Hours'!$A:Q,8,FALSE)</f>
        <v>25.9</v>
      </c>
    </row>
    <row r="483" spans="1:11" x14ac:dyDescent="0.25">
      <c r="A483" s="9">
        <v>379</v>
      </c>
      <c r="B483" s="9" t="s">
        <v>647</v>
      </c>
      <c r="C483" s="10" t="s">
        <v>648</v>
      </c>
      <c r="D483" s="9" t="s">
        <v>12</v>
      </c>
      <c r="E483" s="9">
        <v>40</v>
      </c>
      <c r="F483" s="2">
        <f>VLOOKUP($A483,'Lookup - 40 Hours'!$A:L,3,FALSE)</f>
        <v>19.98</v>
      </c>
      <c r="G483" s="2">
        <f>VLOOKUP($A483,'Lookup - 40 Hours'!$A:M,4,FALSE)</f>
        <v>21</v>
      </c>
      <c r="H483" s="2">
        <f>VLOOKUP($A483,'Lookup - 40 Hours'!$A:N,5,FALSE)</f>
        <v>22.08</v>
      </c>
      <c r="I483" s="2">
        <f>VLOOKUP($A483,'Lookup - 40 Hours'!$A:O,6,FALSE)</f>
        <v>23.21</v>
      </c>
      <c r="J483" s="2">
        <f>VLOOKUP($A483,'Lookup - 40 Hours'!$A:P,7,FALSE)</f>
        <v>24.39</v>
      </c>
      <c r="K483" s="2">
        <f>VLOOKUP($A483,'Lookup - 40 Hours'!$A:Q,8,FALSE)</f>
        <v>25.64</v>
      </c>
    </row>
    <row r="484" spans="1:11" x14ac:dyDescent="0.25">
      <c r="A484" s="9">
        <v>386</v>
      </c>
      <c r="B484" s="9" t="s">
        <v>650</v>
      </c>
      <c r="C484" s="10" t="s">
        <v>649</v>
      </c>
      <c r="D484" s="9" t="s">
        <v>12</v>
      </c>
      <c r="E484" s="9">
        <v>40</v>
      </c>
      <c r="F484" s="2">
        <f>VLOOKUP($A484,'Lookup - 40 Hours'!$A:L,3,FALSE)</f>
        <v>20.69</v>
      </c>
      <c r="G484" s="2">
        <f>VLOOKUP($A484,'Lookup - 40 Hours'!$A:M,4,FALSE)</f>
        <v>21.75</v>
      </c>
      <c r="H484" s="2">
        <f>VLOOKUP($A484,'Lookup - 40 Hours'!$A:N,5,FALSE)</f>
        <v>22.86</v>
      </c>
      <c r="I484" s="2">
        <f>VLOOKUP($A484,'Lookup - 40 Hours'!$A:O,6,FALSE)</f>
        <v>24.03</v>
      </c>
      <c r="J484" s="2">
        <f>VLOOKUP($A484,'Lookup - 40 Hours'!$A:P,7,FALSE)</f>
        <v>25.26</v>
      </c>
      <c r="K484" s="2">
        <f>VLOOKUP($A484,'Lookup - 40 Hours'!$A:Q,8,FALSE)</f>
        <v>26.55</v>
      </c>
    </row>
    <row r="485" spans="1:11" x14ac:dyDescent="0.25">
      <c r="A485" s="9">
        <v>389</v>
      </c>
      <c r="B485" s="9" t="s">
        <v>651</v>
      </c>
      <c r="C485" s="10" t="s">
        <v>652</v>
      </c>
      <c r="D485" s="9" t="s">
        <v>12</v>
      </c>
      <c r="E485" s="9">
        <v>40</v>
      </c>
      <c r="F485" s="2">
        <f>VLOOKUP($A485,'Lookup - 40 Hours'!$A:L,3,FALSE)</f>
        <v>21</v>
      </c>
      <c r="G485" s="2">
        <f>VLOOKUP($A485,'Lookup - 40 Hours'!$A:M,4,FALSE)</f>
        <v>22.08</v>
      </c>
      <c r="H485" s="2">
        <f>VLOOKUP($A485,'Lookup - 40 Hours'!$A:N,5,FALSE)</f>
        <v>23.21</v>
      </c>
      <c r="I485" s="2">
        <f>VLOOKUP($A485,'Lookup - 40 Hours'!$A:O,6,FALSE)</f>
        <v>24.39</v>
      </c>
      <c r="J485" s="2">
        <f>VLOOKUP($A485,'Lookup - 40 Hours'!$A:P,7,FALSE)</f>
        <v>25.64</v>
      </c>
      <c r="K485" s="2">
        <f>VLOOKUP($A485,'Lookup - 40 Hours'!$A:Q,8,FALSE)</f>
        <v>26.95</v>
      </c>
    </row>
    <row r="486" spans="1:11" x14ac:dyDescent="0.25">
      <c r="A486" s="9">
        <v>369</v>
      </c>
      <c r="B486" s="9" t="s">
        <v>653</v>
      </c>
      <c r="C486" s="10" t="s">
        <v>654</v>
      </c>
      <c r="D486" s="9" t="s">
        <v>12</v>
      </c>
      <c r="E486" s="9">
        <v>40</v>
      </c>
      <c r="F486" s="2">
        <f>VLOOKUP($A486,'Lookup - 40 Hours'!$A:L,3,FALSE)</f>
        <v>19.010000000000002</v>
      </c>
      <c r="G486" s="2">
        <f>VLOOKUP($A486,'Lookup - 40 Hours'!$A:M,4,FALSE)</f>
        <v>19.98</v>
      </c>
      <c r="H486" s="2">
        <f>VLOOKUP($A486,'Lookup - 40 Hours'!$A:N,5,FALSE)</f>
        <v>21</v>
      </c>
      <c r="I486" s="2">
        <f>VLOOKUP($A486,'Lookup - 40 Hours'!$A:O,6,FALSE)</f>
        <v>22.08</v>
      </c>
      <c r="J486" s="2">
        <f>VLOOKUP($A486,'Lookup - 40 Hours'!$A:P,7,FALSE)</f>
        <v>23.21</v>
      </c>
      <c r="K486" s="2">
        <f>VLOOKUP($A486,'Lookup - 40 Hours'!$A:Q,8,FALSE)</f>
        <v>24.39</v>
      </c>
    </row>
    <row r="487" spans="1:11" x14ac:dyDescent="0.25">
      <c r="A487" s="9">
        <v>406</v>
      </c>
      <c r="B487" s="9" t="s">
        <v>655</v>
      </c>
      <c r="C487" s="10" t="s">
        <v>656</v>
      </c>
      <c r="D487" s="9" t="s">
        <v>14</v>
      </c>
      <c r="E487" s="9">
        <v>40</v>
      </c>
      <c r="F487" s="2">
        <f>VLOOKUP($A487,'Lookup - 40 Hours'!$A:L,3,FALSE)</f>
        <v>22.86</v>
      </c>
      <c r="G487" s="2">
        <f>VLOOKUP($A487,'Lookup - 40 Hours'!$A:M,4,FALSE)</f>
        <v>24.03</v>
      </c>
      <c r="H487" s="2">
        <f>VLOOKUP($A487,'Lookup - 40 Hours'!$A:N,5,FALSE)</f>
        <v>25.26</v>
      </c>
      <c r="I487" s="2">
        <f>VLOOKUP($A487,'Lookup - 40 Hours'!$A:O,6,FALSE)</f>
        <v>26.55</v>
      </c>
      <c r="J487" s="2">
        <f>VLOOKUP($A487,'Lookup - 40 Hours'!$A:P,7,FALSE)</f>
        <v>27.91</v>
      </c>
      <c r="K487" s="2">
        <f>VLOOKUP($A487,'Lookup - 40 Hours'!$A:Q,8,FALSE)</f>
        <v>29.34</v>
      </c>
    </row>
    <row r="488" spans="1:11" x14ac:dyDescent="0.25">
      <c r="A488" s="9">
        <v>441</v>
      </c>
      <c r="B488" s="9" t="s">
        <v>657</v>
      </c>
      <c r="C488" s="10" t="s">
        <v>1058</v>
      </c>
      <c r="D488" s="9" t="s">
        <v>12</v>
      </c>
      <c r="E488" s="9">
        <v>40</v>
      </c>
      <c r="F488" s="2">
        <f>VLOOKUP($A488,'Lookup - 40 Hours'!$A:L,3,FALSE)</f>
        <v>27.22</v>
      </c>
      <c r="G488" s="2">
        <f>VLOOKUP($A488,'Lookup - 40 Hours'!$A:M,4,FALSE)</f>
        <v>28.61</v>
      </c>
      <c r="H488" s="2">
        <f>VLOOKUP($A488,'Lookup - 40 Hours'!$A:N,5,FALSE)</f>
        <v>30.08</v>
      </c>
      <c r="I488" s="2">
        <f>VLOOKUP($A488,'Lookup - 40 Hours'!$A:O,6,FALSE)</f>
        <v>31.62</v>
      </c>
      <c r="J488" s="2">
        <f>VLOOKUP($A488,'Lookup - 40 Hours'!$A:P,7,FALSE)</f>
        <v>33.229999999999997</v>
      </c>
      <c r="K488" s="2">
        <f>VLOOKUP($A488,'Lookup - 40 Hours'!$A:Q,8,FALSE)</f>
        <v>34.93</v>
      </c>
    </row>
    <row r="489" spans="1:11" x14ac:dyDescent="0.25">
      <c r="A489" s="9">
        <v>491</v>
      </c>
      <c r="B489" s="9" t="s">
        <v>658</v>
      </c>
      <c r="C489" s="10" t="s">
        <v>659</v>
      </c>
      <c r="D489" s="9" t="s">
        <v>12</v>
      </c>
      <c r="E489" s="9">
        <v>40</v>
      </c>
      <c r="F489" s="2">
        <f>VLOOKUP($A489,'Lookup - 40 Hours'!$A:L,3,FALSE)</f>
        <v>34.93</v>
      </c>
      <c r="G489" s="2">
        <f>VLOOKUP($A489,'Lookup - 40 Hours'!$A:M,4,FALSE)</f>
        <v>36.72</v>
      </c>
      <c r="H489" s="2">
        <f>VLOOKUP($A489,'Lookup - 40 Hours'!$A:N,5,FALSE)</f>
        <v>38.6</v>
      </c>
      <c r="I489" s="2">
        <f>VLOOKUP($A489,'Lookup - 40 Hours'!$A:O,6,FALSE)</f>
        <v>40.57</v>
      </c>
      <c r="J489" s="2">
        <f>VLOOKUP($A489,'Lookup - 40 Hours'!$A:P,7,FALSE)</f>
        <v>42.64</v>
      </c>
      <c r="K489" s="2">
        <f>VLOOKUP($A489,'Lookup - 40 Hours'!$A:Q,8,FALSE)</f>
        <v>44.83</v>
      </c>
    </row>
    <row r="490" spans="1:11" x14ac:dyDescent="0.25">
      <c r="A490" s="14">
        <v>466</v>
      </c>
      <c r="B490" s="15" t="s">
        <v>660</v>
      </c>
      <c r="C490" s="16" t="s">
        <v>963</v>
      </c>
      <c r="D490" s="17" t="s">
        <v>209</v>
      </c>
      <c r="E490" s="17">
        <v>40</v>
      </c>
      <c r="F490" s="3">
        <f>VLOOKUP($A490,'Lookup - 40 Hours'!$1:$1048576,3,FALSE)</f>
        <v>30.84</v>
      </c>
      <c r="G490" s="3">
        <f>VLOOKUP($A490,'Lookup - 40 Hours'!$1:$1048576,4,FALSE)</f>
        <v>32.409999999999997</v>
      </c>
      <c r="H490" s="3">
        <f>VLOOKUP($A490,'Lookup - 40 Hours'!$1:$1048576,5,FALSE)</f>
        <v>34.07</v>
      </c>
      <c r="I490" s="3">
        <f>VLOOKUP($A490,'Lookup - 40 Hours'!$1:$1048576,6,FALSE)</f>
        <v>35.81</v>
      </c>
      <c r="J490" s="3">
        <f>VLOOKUP($A490,'Lookup - 40 Hours'!$1:$1048576,7,FALSE)</f>
        <v>37.65</v>
      </c>
      <c r="K490" s="3">
        <f>VLOOKUP($A490,'Lookup - 40 Hours'!$1:$1048576,8,FALSE)</f>
        <v>39.57</v>
      </c>
    </row>
    <row r="491" spans="1:11" x14ac:dyDescent="0.25">
      <c r="A491" s="9">
        <v>543</v>
      </c>
      <c r="B491" s="9" t="s">
        <v>661</v>
      </c>
      <c r="C491" s="10" t="s">
        <v>662</v>
      </c>
      <c r="D491" s="9" t="s">
        <v>14</v>
      </c>
      <c r="E491" s="9">
        <v>40</v>
      </c>
      <c r="F491" s="2">
        <f>VLOOKUP($A491,'Lookup - 40 Hours'!$A:L,3,FALSE)</f>
        <v>45.27</v>
      </c>
      <c r="G491" s="2">
        <f>VLOOKUP($A491,'Lookup - 40 Hours'!$A:M,4,FALSE)</f>
        <v>47.59</v>
      </c>
      <c r="H491" s="2">
        <f>VLOOKUP($A491,'Lookup - 40 Hours'!$A:N,5,FALSE)</f>
        <v>50.02</v>
      </c>
      <c r="I491" s="2">
        <f>VLOOKUP($A491,'Lookup - 40 Hours'!$A:O,6,FALSE)</f>
        <v>52.58</v>
      </c>
      <c r="J491" s="2">
        <f>VLOOKUP($A491,'Lookup - 40 Hours'!$A:P,7,FALSE)</f>
        <v>55.27</v>
      </c>
      <c r="K491" s="2">
        <f>VLOOKUP($A491,'Lookup - 40 Hours'!$A:Q,8,FALSE)</f>
        <v>58.1</v>
      </c>
    </row>
    <row r="492" spans="1:11" x14ac:dyDescent="0.25">
      <c r="A492" s="9">
        <v>543</v>
      </c>
      <c r="B492" s="9" t="s">
        <v>663</v>
      </c>
      <c r="C492" s="10" t="s">
        <v>664</v>
      </c>
      <c r="D492" s="9" t="s">
        <v>14</v>
      </c>
      <c r="E492" s="9">
        <v>40</v>
      </c>
      <c r="F492" s="2">
        <f>VLOOKUP($A492,'Lookup - 40 Hours'!$A:L,3,FALSE)</f>
        <v>45.27</v>
      </c>
      <c r="G492" s="2">
        <f>VLOOKUP($A492,'Lookup - 40 Hours'!$A:M,4,FALSE)</f>
        <v>47.59</v>
      </c>
      <c r="H492" s="2">
        <f>VLOOKUP($A492,'Lookup - 40 Hours'!$A:N,5,FALSE)</f>
        <v>50.02</v>
      </c>
      <c r="I492" s="2">
        <f>VLOOKUP($A492,'Lookup - 40 Hours'!$A:O,6,FALSE)</f>
        <v>52.58</v>
      </c>
      <c r="J492" s="2">
        <f>VLOOKUP($A492,'Lookup - 40 Hours'!$A:P,7,FALSE)</f>
        <v>55.27</v>
      </c>
      <c r="K492" s="2">
        <f>VLOOKUP($A492,'Lookup - 40 Hours'!$A:Q,8,FALSE)</f>
        <v>58.1</v>
      </c>
    </row>
    <row r="493" spans="1:11" x14ac:dyDescent="0.25">
      <c r="A493" s="9">
        <v>543</v>
      </c>
      <c r="B493" s="9" t="s">
        <v>665</v>
      </c>
      <c r="C493" s="10" t="s">
        <v>666</v>
      </c>
      <c r="D493" s="9" t="s">
        <v>14</v>
      </c>
      <c r="E493" s="9">
        <v>40</v>
      </c>
      <c r="F493" s="2">
        <f>VLOOKUP($A493,'Lookup - 40 Hours'!$A:L,3,FALSE)</f>
        <v>45.27</v>
      </c>
      <c r="G493" s="2">
        <f>VLOOKUP($A493,'Lookup - 40 Hours'!$A:M,4,FALSE)</f>
        <v>47.59</v>
      </c>
      <c r="H493" s="2">
        <f>VLOOKUP($A493,'Lookup - 40 Hours'!$A:N,5,FALSE)</f>
        <v>50.02</v>
      </c>
      <c r="I493" s="2">
        <f>VLOOKUP($A493,'Lookup - 40 Hours'!$A:O,6,FALSE)</f>
        <v>52.58</v>
      </c>
      <c r="J493" s="2">
        <f>VLOOKUP($A493,'Lookup - 40 Hours'!$A:P,7,FALSE)</f>
        <v>55.27</v>
      </c>
      <c r="K493" s="2">
        <f>VLOOKUP($A493,'Lookup - 40 Hours'!$A:Q,8,FALSE)</f>
        <v>58.1</v>
      </c>
    </row>
    <row r="494" spans="1:11" x14ac:dyDescent="0.25">
      <c r="A494" s="9">
        <v>407</v>
      </c>
      <c r="B494" s="9">
        <v>1420</v>
      </c>
      <c r="C494" s="10" t="s">
        <v>1171</v>
      </c>
      <c r="D494" s="9" t="s">
        <v>12</v>
      </c>
      <c r="E494" s="9">
        <v>40</v>
      </c>
      <c r="F494" s="2">
        <f>VLOOKUP($A494,'Lookup - 40 Hours'!$A:L,3,FALSE)</f>
        <v>22.98</v>
      </c>
      <c r="G494" s="2">
        <f>VLOOKUP($A494,'Lookup - 40 Hours'!$A:M,4,FALSE)</f>
        <v>24.15</v>
      </c>
      <c r="H494" s="2">
        <f>VLOOKUP($A494,'Lookup - 40 Hours'!$A:N,5,FALSE)</f>
        <v>25.39</v>
      </c>
      <c r="I494" s="2">
        <f>VLOOKUP($A494,'Lookup - 40 Hours'!$A:O,6,FALSE)</f>
        <v>26.68</v>
      </c>
      <c r="J494" s="2">
        <f>VLOOKUP($A494,'Lookup - 40 Hours'!$A:P,7,FALSE)</f>
        <v>28.05</v>
      </c>
      <c r="K494" s="2">
        <f>VLOOKUP($A494,'Lookup - 40 Hours'!$A:Q,8,FALSE)</f>
        <v>29.48</v>
      </c>
    </row>
    <row r="495" spans="1:11" x14ac:dyDescent="0.25">
      <c r="A495" s="9">
        <v>397</v>
      </c>
      <c r="B495" s="9" t="s">
        <v>667</v>
      </c>
      <c r="C495" s="10" t="s">
        <v>668</v>
      </c>
      <c r="D495" s="9" t="s">
        <v>12</v>
      </c>
      <c r="E495" s="9">
        <v>40</v>
      </c>
      <c r="F495" s="2">
        <f>VLOOKUP($A495,'Lookup - 40 Hours'!$A:L,3,FALSE)</f>
        <v>21.86</v>
      </c>
      <c r="G495" s="2">
        <f>VLOOKUP($A495,'Lookup - 40 Hours'!$A:M,4,FALSE)</f>
        <v>22.98</v>
      </c>
      <c r="H495" s="2">
        <f>VLOOKUP($A495,'Lookup - 40 Hours'!$A:N,5,FALSE)</f>
        <v>24.15</v>
      </c>
      <c r="I495" s="2">
        <f>VLOOKUP($A495,'Lookup - 40 Hours'!$A:O,6,FALSE)</f>
        <v>25.39</v>
      </c>
      <c r="J495" s="2">
        <f>VLOOKUP($A495,'Lookup - 40 Hours'!$A:P,7,FALSE)</f>
        <v>26.68</v>
      </c>
      <c r="K495" s="2">
        <f>VLOOKUP($A495,'Lookup - 40 Hours'!$A:Q,8,FALSE)</f>
        <v>28.05</v>
      </c>
    </row>
    <row r="496" spans="1:11" x14ac:dyDescent="0.25">
      <c r="A496" s="9">
        <v>746</v>
      </c>
      <c r="B496" s="9" t="s">
        <v>669</v>
      </c>
      <c r="C496" s="10" t="s">
        <v>670</v>
      </c>
      <c r="D496" s="9" t="s">
        <v>14</v>
      </c>
      <c r="E496" s="9">
        <v>40</v>
      </c>
      <c r="F496" s="2">
        <f>VLOOKUP($A496,'Lookup - 40 Hours'!$A:L,3,FALSE)</f>
        <v>124.61</v>
      </c>
      <c r="G496" s="2">
        <f>VLOOKUP($A496,'Lookup - 40 Hours'!$A:M,4,FALSE)</f>
        <v>130.99</v>
      </c>
      <c r="H496" s="2">
        <f>VLOOKUP($A496,'Lookup - 40 Hours'!$A:N,5,FALSE)</f>
        <v>137.69</v>
      </c>
      <c r="I496" s="2">
        <f>VLOOKUP($A496,'Lookup - 40 Hours'!$A:O,6,FALSE)</f>
        <v>144.72999999999999</v>
      </c>
      <c r="J496" s="2">
        <f>VLOOKUP($A496,'Lookup - 40 Hours'!$A:P,7,FALSE)</f>
        <v>152.13</v>
      </c>
      <c r="K496" s="2">
        <f>VLOOKUP($A496,'Lookup - 40 Hours'!$A:Q,8,FALSE)</f>
        <v>159.91</v>
      </c>
    </row>
    <row r="497" spans="1:11" x14ac:dyDescent="0.25">
      <c r="A497" s="9">
        <v>539</v>
      </c>
      <c r="B497" s="9" t="s">
        <v>671</v>
      </c>
      <c r="C497" s="10" t="s">
        <v>672</v>
      </c>
      <c r="D497" s="9" t="s">
        <v>12</v>
      </c>
      <c r="E497" s="9">
        <v>40</v>
      </c>
      <c r="F497" s="2">
        <f>VLOOKUP($A497,'Lookup - 40 Hours'!$A:L,3,FALSE)</f>
        <v>44.38</v>
      </c>
      <c r="G497" s="2">
        <f>VLOOKUP($A497,'Lookup - 40 Hours'!$A:M,4,FALSE)</f>
        <v>46.65</v>
      </c>
      <c r="H497" s="2">
        <f>VLOOKUP($A497,'Lookup - 40 Hours'!$A:N,5,FALSE)</f>
        <v>49.04</v>
      </c>
      <c r="I497" s="2">
        <f>VLOOKUP($A497,'Lookup - 40 Hours'!$A:O,6,FALSE)</f>
        <v>51.54</v>
      </c>
      <c r="J497" s="2">
        <f>VLOOKUP($A497,'Lookup - 40 Hours'!$A:P,7,FALSE)</f>
        <v>54.18</v>
      </c>
      <c r="K497" s="2">
        <f>VLOOKUP($A497,'Lookup - 40 Hours'!$A:Q,8,FALSE)</f>
        <v>56.95</v>
      </c>
    </row>
    <row r="498" spans="1:11" x14ac:dyDescent="0.25">
      <c r="A498" s="9">
        <v>469</v>
      </c>
      <c r="B498" s="18" t="s">
        <v>1118</v>
      </c>
      <c r="C498" s="10" t="s">
        <v>1070</v>
      </c>
      <c r="D498" s="9" t="s">
        <v>12</v>
      </c>
      <c r="E498" s="9">
        <v>40</v>
      </c>
      <c r="F498" s="2">
        <f>VLOOKUP($A498,'Lookup - 40 Hours'!$A:L,3,FALSE)</f>
        <v>31.3</v>
      </c>
      <c r="G498" s="2">
        <f>VLOOKUP($A498,'Lookup - 40 Hours'!$A:M,4,FALSE)</f>
        <v>32.9</v>
      </c>
      <c r="H498" s="2">
        <f>VLOOKUP($A498,'Lookup - 40 Hours'!$A:N,5,FALSE)</f>
        <v>34.590000000000003</v>
      </c>
      <c r="I498" s="2">
        <f>VLOOKUP($A498,'Lookup - 40 Hours'!$A:O,6,FALSE)</f>
        <v>36.35</v>
      </c>
      <c r="J498" s="2">
        <f>VLOOKUP($A498,'Lookup - 40 Hours'!$A:P,7,FALSE)</f>
        <v>38.21</v>
      </c>
      <c r="K498" s="2">
        <f>VLOOKUP($A498,'Lookup - 40 Hours'!$A:Q,8,FALSE)</f>
        <v>40.17</v>
      </c>
    </row>
    <row r="499" spans="1:11" x14ac:dyDescent="0.25">
      <c r="A499" s="9">
        <v>452</v>
      </c>
      <c r="B499" s="9" t="s">
        <v>673</v>
      </c>
      <c r="C499" s="10" t="s">
        <v>674</v>
      </c>
      <c r="D499" s="9" t="s">
        <v>12</v>
      </c>
      <c r="E499" s="9">
        <v>40</v>
      </c>
      <c r="F499" s="2">
        <f>VLOOKUP($A499,'Lookup - 40 Hours'!$A:L,3,FALSE)</f>
        <v>28.76</v>
      </c>
      <c r="G499" s="2">
        <f>VLOOKUP($A499,'Lookup - 40 Hours'!$A:M,4,FALSE)</f>
        <v>30.23</v>
      </c>
      <c r="H499" s="2">
        <f>VLOOKUP($A499,'Lookup - 40 Hours'!$A:N,5,FALSE)</f>
        <v>31.77</v>
      </c>
      <c r="I499" s="2">
        <f>VLOOKUP($A499,'Lookup - 40 Hours'!$A:O,6,FALSE)</f>
        <v>33.4</v>
      </c>
      <c r="J499" s="2">
        <f>VLOOKUP($A499,'Lookup - 40 Hours'!$A:P,7,FALSE)</f>
        <v>35.11</v>
      </c>
      <c r="K499" s="2">
        <f>VLOOKUP($A499,'Lookup - 40 Hours'!$A:Q,8,FALSE)</f>
        <v>36.9</v>
      </c>
    </row>
    <row r="500" spans="1:11" x14ac:dyDescent="0.25">
      <c r="A500" s="9">
        <v>371</v>
      </c>
      <c r="B500" s="9" t="s">
        <v>675</v>
      </c>
      <c r="C500" s="10" t="s">
        <v>676</v>
      </c>
      <c r="D500" s="9" t="s">
        <v>12</v>
      </c>
      <c r="E500" s="9">
        <v>37.5</v>
      </c>
      <c r="F500" s="2">
        <f>VLOOKUP($A500,'Lookup - 37.5 Hours'!$A:L,3,FALSE)</f>
        <v>20.48</v>
      </c>
      <c r="G500" s="2">
        <f>VLOOKUP($A500,'Lookup - 37.5 Hours'!$A:L,4,FALSE)</f>
        <v>21.53</v>
      </c>
      <c r="H500" s="2">
        <f>VLOOKUP($A500,'Lookup - 37.5 Hours'!$A:L,5,FALSE)</f>
        <v>22.63</v>
      </c>
      <c r="I500" s="2">
        <f>VLOOKUP($A500,'Lookup - 37.5 Hours'!$A:L,6,FALSE)</f>
        <v>23.79</v>
      </c>
      <c r="J500" s="2">
        <f>VLOOKUP($A500,'Lookup - 37.5 Hours'!$A:L,7,FALSE)</f>
        <v>25</v>
      </c>
      <c r="K500" s="2">
        <f>VLOOKUP($A500,'Lookup - 37.5 Hours'!$A:L,8,FALSE)</f>
        <v>26.28</v>
      </c>
    </row>
    <row r="501" spans="1:11" x14ac:dyDescent="0.25">
      <c r="A501" s="9">
        <v>418</v>
      </c>
      <c r="B501" s="9">
        <v>1136</v>
      </c>
      <c r="C501" s="13" t="s">
        <v>1083</v>
      </c>
      <c r="D501" s="9" t="s">
        <v>12</v>
      </c>
      <c r="E501" s="9">
        <v>40</v>
      </c>
      <c r="F501" s="2">
        <f>VLOOKUP($A501,'Lookup - 40 Hours'!$A:L,3,FALSE)</f>
        <v>24.27</v>
      </c>
      <c r="G501" s="2">
        <f>VLOOKUP($A501,'Lookup - 40 Hours'!$A:M,4,FALSE)</f>
        <v>25.51</v>
      </c>
      <c r="H501" s="2">
        <f>VLOOKUP($A501,'Lookup - 40 Hours'!$A:N,5,FALSE)</f>
        <v>26.82</v>
      </c>
      <c r="I501" s="2">
        <f>VLOOKUP($A501,'Lookup - 40 Hours'!$A:O,6,FALSE)</f>
        <v>28.19</v>
      </c>
      <c r="J501" s="2">
        <f>VLOOKUP($A501,'Lookup - 40 Hours'!$A:P,7,FALSE)</f>
        <v>29.63</v>
      </c>
      <c r="K501" s="2">
        <f>VLOOKUP($A501,'Lookup - 40 Hours'!$A:Q,8,FALSE)</f>
        <v>31.15</v>
      </c>
    </row>
    <row r="502" spans="1:11" x14ac:dyDescent="0.25">
      <c r="A502" s="9">
        <v>408</v>
      </c>
      <c r="B502" s="9">
        <v>1199</v>
      </c>
      <c r="C502" s="10" t="s">
        <v>677</v>
      </c>
      <c r="D502" s="9" t="s">
        <v>12</v>
      </c>
      <c r="E502" s="9">
        <v>40</v>
      </c>
      <c r="F502" s="2">
        <f>VLOOKUP($A502,'Lookup - 40 Hours'!$A:L,3,FALSE)</f>
        <v>23.09</v>
      </c>
      <c r="G502" s="2">
        <f>VLOOKUP($A502,'Lookup - 40 Hours'!$A:M,4,FALSE)</f>
        <v>24.27</v>
      </c>
      <c r="H502" s="2">
        <f>VLOOKUP($A502,'Lookup - 40 Hours'!$A:N,5,FALSE)</f>
        <v>25.51</v>
      </c>
      <c r="I502" s="2">
        <f>VLOOKUP($A502,'Lookup - 40 Hours'!$A:O,6,FALSE)</f>
        <v>26.82</v>
      </c>
      <c r="J502" s="2">
        <f>VLOOKUP($A502,'Lookup - 40 Hours'!$A:P,7,FALSE)</f>
        <v>28.19</v>
      </c>
      <c r="K502" s="2">
        <f>VLOOKUP($A502,'Lookup - 40 Hours'!$A:Q,8,FALSE)</f>
        <v>29.63</v>
      </c>
    </row>
    <row r="503" spans="1:11" x14ac:dyDescent="0.25">
      <c r="A503" s="9">
        <v>526</v>
      </c>
      <c r="B503" s="9" t="s">
        <v>678</v>
      </c>
      <c r="C503" s="10" t="s">
        <v>1036</v>
      </c>
      <c r="D503" s="9" t="s">
        <v>14</v>
      </c>
      <c r="E503" s="9">
        <v>40</v>
      </c>
      <c r="F503" s="2">
        <f>VLOOKUP($A503,'Lookup - 40 Hours'!$A:L,3,FALSE)</f>
        <v>41.59</v>
      </c>
      <c r="G503" s="2">
        <f>VLOOKUP($A503,'Lookup - 40 Hours'!$A:M,4,FALSE)</f>
        <v>43.72</v>
      </c>
      <c r="H503" s="2">
        <f>VLOOKUP($A503,'Lookup - 40 Hours'!$A:N,5,FALSE)</f>
        <v>45.96</v>
      </c>
      <c r="I503" s="2">
        <f>VLOOKUP($A503,'Lookup - 40 Hours'!$A:O,6,FALSE)</f>
        <v>48.31</v>
      </c>
      <c r="J503" s="2">
        <f>VLOOKUP($A503,'Lookup - 40 Hours'!$A:P,7,FALSE)</f>
        <v>50.78</v>
      </c>
      <c r="K503" s="2">
        <f>VLOOKUP($A503,'Lookup - 40 Hours'!$A:Q,8,FALSE)</f>
        <v>53.37</v>
      </c>
    </row>
    <row r="504" spans="1:11" x14ac:dyDescent="0.25">
      <c r="A504" s="9">
        <v>422</v>
      </c>
      <c r="B504" s="9" t="s">
        <v>679</v>
      </c>
      <c r="C504" s="10" t="s">
        <v>680</v>
      </c>
      <c r="D504" s="9" t="s">
        <v>12</v>
      </c>
      <c r="E504" s="9">
        <v>40</v>
      </c>
      <c r="F504" s="2">
        <f>VLOOKUP($A504,'Lookup - 40 Hours'!$A:L,3,FALSE)</f>
        <v>24.76</v>
      </c>
      <c r="G504" s="2">
        <f>VLOOKUP($A504,'Lookup - 40 Hours'!$A:M,4,FALSE)</f>
        <v>26.03</v>
      </c>
      <c r="H504" s="2">
        <f>VLOOKUP($A504,'Lookup - 40 Hours'!$A:N,5,FALSE)</f>
        <v>27.36</v>
      </c>
      <c r="I504" s="2">
        <f>VLOOKUP($A504,'Lookup - 40 Hours'!$A:O,6,FALSE)</f>
        <v>28.76</v>
      </c>
      <c r="J504" s="2">
        <f>VLOOKUP($A504,'Lookup - 40 Hours'!$A:P,7,FALSE)</f>
        <v>30.23</v>
      </c>
      <c r="K504" s="2">
        <f>VLOOKUP($A504,'Lookup - 40 Hours'!$A:Q,8,FALSE)</f>
        <v>31.77</v>
      </c>
    </row>
    <row r="505" spans="1:11" x14ac:dyDescent="0.25">
      <c r="A505" s="9">
        <v>439</v>
      </c>
      <c r="B505" s="9">
        <v>1734</v>
      </c>
      <c r="C505" s="10" t="s">
        <v>681</v>
      </c>
      <c r="D505" s="9" t="s">
        <v>12</v>
      </c>
      <c r="E505" s="9">
        <v>40</v>
      </c>
      <c r="F505" s="2">
        <f>VLOOKUP($A505,'Lookup - 40 Hours'!$A:L,3,FALSE)</f>
        <v>26.95</v>
      </c>
      <c r="G505" s="2">
        <f>VLOOKUP($A505,'Lookup - 40 Hours'!$A:M,4,FALSE)</f>
        <v>28.33</v>
      </c>
      <c r="H505" s="2">
        <f>VLOOKUP($A505,'Lookup - 40 Hours'!$A:N,5,FALSE)</f>
        <v>29.78</v>
      </c>
      <c r="I505" s="2">
        <f>VLOOKUP($A505,'Lookup - 40 Hours'!$A:O,6,FALSE)</f>
        <v>31.3</v>
      </c>
      <c r="J505" s="2">
        <f>VLOOKUP($A505,'Lookup - 40 Hours'!$A:P,7,FALSE)</f>
        <v>32.9</v>
      </c>
      <c r="K505" s="2">
        <f>VLOOKUP($A505,'Lookup - 40 Hours'!$A:Q,8,FALSE)</f>
        <v>34.590000000000003</v>
      </c>
    </row>
    <row r="506" spans="1:11" x14ac:dyDescent="0.25">
      <c r="A506" s="11">
        <v>504</v>
      </c>
      <c r="B506" s="12" t="s">
        <v>682</v>
      </c>
      <c r="C506" s="13" t="s">
        <v>1037</v>
      </c>
      <c r="D506" s="9" t="s">
        <v>209</v>
      </c>
      <c r="E506" s="9">
        <v>40</v>
      </c>
      <c r="F506" s="2">
        <f>VLOOKUP($A506,'Lookup - 40 Hours'!$1:$1048576,3,FALSE)</f>
        <v>37.270000000000003</v>
      </c>
      <c r="G506" s="2">
        <f>VLOOKUP($A506,'Lookup - 40 Hours'!$1:$1048576,4,FALSE)</f>
        <v>39.18</v>
      </c>
      <c r="H506" s="2">
        <f>VLOOKUP($A506,'Lookup - 40 Hours'!$1:$1048576,5,FALSE)</f>
        <v>41.18</v>
      </c>
      <c r="I506" s="2">
        <f>VLOOKUP($A506,'Lookup - 40 Hours'!$1:$1048576,6,FALSE)</f>
        <v>43.29</v>
      </c>
      <c r="J506" s="2">
        <f>VLOOKUP($A506,'Lookup - 40 Hours'!$1:$1048576,7,FALSE)</f>
        <v>45.5</v>
      </c>
      <c r="K506" s="2">
        <f>VLOOKUP($A506,'Lookup - 40 Hours'!$1:$1048576,8,FALSE)</f>
        <v>47.83</v>
      </c>
    </row>
    <row r="507" spans="1:11" x14ac:dyDescent="0.25">
      <c r="A507" s="9">
        <v>433</v>
      </c>
      <c r="B507" s="9">
        <v>1736</v>
      </c>
      <c r="C507" s="13" t="s">
        <v>683</v>
      </c>
      <c r="D507" s="9" t="s">
        <v>12</v>
      </c>
      <c r="E507" s="9">
        <v>40</v>
      </c>
      <c r="F507" s="2">
        <f>VLOOKUP($A507,'Lookup - 40 Hours'!$A:L,3,FALSE)</f>
        <v>26.16</v>
      </c>
      <c r="G507" s="2">
        <f>VLOOKUP($A507,'Lookup - 40 Hours'!$A:M,4,FALSE)</f>
        <v>27.49</v>
      </c>
      <c r="H507" s="2">
        <f>VLOOKUP($A507,'Lookup - 40 Hours'!$A:N,5,FALSE)</f>
        <v>28.9</v>
      </c>
      <c r="I507" s="2">
        <f>VLOOKUP($A507,'Lookup - 40 Hours'!$A:O,6,FALSE)</f>
        <v>30.38</v>
      </c>
      <c r="J507" s="2">
        <f>VLOOKUP($A507,'Lookup - 40 Hours'!$A:P,7,FALSE)</f>
        <v>31.93</v>
      </c>
      <c r="K507" s="2">
        <f>VLOOKUP($A507,'Lookup - 40 Hours'!$A:Q,8,FALSE)</f>
        <v>33.57</v>
      </c>
    </row>
    <row r="508" spans="1:11" x14ac:dyDescent="0.25">
      <c r="A508" s="17">
        <v>346</v>
      </c>
      <c r="B508" s="17" t="s">
        <v>964</v>
      </c>
      <c r="C508" s="19" t="s">
        <v>1156</v>
      </c>
      <c r="D508" s="17" t="s">
        <v>12</v>
      </c>
      <c r="E508" s="17">
        <v>40</v>
      </c>
      <c r="F508" s="3">
        <f>VLOOKUP($A508,'Lookup - 40 Hours'!$A:L,3,FALSE)</f>
        <v>16.95</v>
      </c>
      <c r="G508" s="3">
        <f>VLOOKUP($A508,'Lookup - 40 Hours'!$A:M,4,FALSE)</f>
        <v>17.82</v>
      </c>
      <c r="H508" s="3">
        <f>VLOOKUP($A508,'Lookup - 40 Hours'!$A:N,5,FALSE)</f>
        <v>18.73</v>
      </c>
      <c r="I508" s="3">
        <f>VLOOKUP($A508,'Lookup - 40 Hours'!$A:O,6,FALSE)</f>
        <v>19.68</v>
      </c>
      <c r="J508" s="3">
        <f>VLOOKUP($A508,'Lookup - 40 Hours'!$A:P,7,FALSE)</f>
        <v>20.69</v>
      </c>
      <c r="K508" s="3">
        <f>VLOOKUP($A508,'Lookup - 40 Hours'!$A:Q,8,FALSE)</f>
        <v>21.75</v>
      </c>
    </row>
    <row r="509" spans="1:11" x14ac:dyDescent="0.25">
      <c r="A509" s="9">
        <v>366</v>
      </c>
      <c r="B509" s="9" t="s">
        <v>965</v>
      </c>
      <c r="C509" s="10" t="s">
        <v>1157</v>
      </c>
      <c r="D509" s="9" t="s">
        <v>12</v>
      </c>
      <c r="E509" s="9">
        <v>40</v>
      </c>
      <c r="F509" s="2">
        <f>VLOOKUP($A509,'Lookup - 40 Hours'!$A:L,3,FALSE)</f>
        <v>18.73</v>
      </c>
      <c r="G509" s="2">
        <f>VLOOKUP($A509,'Lookup - 40 Hours'!$A:M,4,FALSE)</f>
        <v>19.68</v>
      </c>
      <c r="H509" s="2">
        <f>VLOOKUP($A509,'Lookup - 40 Hours'!$A:N,5,FALSE)</f>
        <v>20.69</v>
      </c>
      <c r="I509" s="2">
        <f>VLOOKUP($A509,'Lookup - 40 Hours'!$A:O,6,FALSE)</f>
        <v>21.75</v>
      </c>
      <c r="J509" s="2">
        <f>VLOOKUP($A509,'Lookup - 40 Hours'!$A:P,7,FALSE)</f>
        <v>22.86</v>
      </c>
      <c r="K509" s="2">
        <f>VLOOKUP($A509,'Lookup - 40 Hours'!$A:Q,8,FALSE)</f>
        <v>24.03</v>
      </c>
    </row>
    <row r="510" spans="1:11" x14ac:dyDescent="0.25">
      <c r="A510" s="9">
        <v>386</v>
      </c>
      <c r="B510" s="9">
        <v>1194</v>
      </c>
      <c r="C510" s="10" t="s">
        <v>1158</v>
      </c>
      <c r="D510" s="9" t="s">
        <v>12</v>
      </c>
      <c r="E510" s="9">
        <v>40</v>
      </c>
      <c r="F510" s="2">
        <f>VLOOKUP($A510,'Lookup - 40 Hours'!$A:L,3,FALSE)</f>
        <v>20.69</v>
      </c>
      <c r="G510" s="2">
        <f>VLOOKUP($A510,'Lookup - 40 Hours'!$A:M,4,FALSE)</f>
        <v>21.75</v>
      </c>
      <c r="H510" s="2">
        <f>VLOOKUP($A510,'Lookup - 40 Hours'!$A:N,5,FALSE)</f>
        <v>22.86</v>
      </c>
      <c r="I510" s="2">
        <f>VLOOKUP($A510,'Lookup - 40 Hours'!$A:O,6,FALSE)</f>
        <v>24.03</v>
      </c>
      <c r="J510" s="2">
        <f>VLOOKUP($A510,'Lookup - 40 Hours'!$A:P,7,FALSE)</f>
        <v>25.26</v>
      </c>
      <c r="K510" s="2">
        <f>VLOOKUP($A510,'Lookup - 40 Hours'!$A:Q,8,FALSE)</f>
        <v>26.55</v>
      </c>
    </row>
    <row r="511" spans="1:11" x14ac:dyDescent="0.25">
      <c r="A511" s="9">
        <v>449</v>
      </c>
      <c r="B511" s="9" t="s">
        <v>684</v>
      </c>
      <c r="C511" s="10" t="s">
        <v>685</v>
      </c>
      <c r="D511" s="9" t="s">
        <v>12</v>
      </c>
      <c r="E511" s="9">
        <v>40</v>
      </c>
      <c r="F511" s="2">
        <f>VLOOKUP($A511,'Lookup - 40 Hours'!$A:L,3,FALSE)</f>
        <v>28.33</v>
      </c>
      <c r="G511" s="2">
        <f>VLOOKUP($A511,'Lookup - 40 Hours'!$A:M,4,FALSE)</f>
        <v>29.78</v>
      </c>
      <c r="H511" s="2">
        <f>VLOOKUP($A511,'Lookup - 40 Hours'!$A:N,5,FALSE)</f>
        <v>31.3</v>
      </c>
      <c r="I511" s="2">
        <f>VLOOKUP($A511,'Lookup - 40 Hours'!$A:O,6,FALSE)</f>
        <v>32.9</v>
      </c>
      <c r="J511" s="2">
        <f>VLOOKUP($A511,'Lookup - 40 Hours'!$A:P,7,FALSE)</f>
        <v>34.590000000000003</v>
      </c>
      <c r="K511" s="2">
        <f>VLOOKUP($A511,'Lookup - 40 Hours'!$A:Q,8,FALSE)</f>
        <v>36.35</v>
      </c>
    </row>
    <row r="512" spans="1:11" x14ac:dyDescent="0.25">
      <c r="A512" s="14">
        <v>488</v>
      </c>
      <c r="B512" s="15" t="s">
        <v>686</v>
      </c>
      <c r="C512" s="16" t="s">
        <v>687</v>
      </c>
      <c r="D512" s="17" t="s">
        <v>209</v>
      </c>
      <c r="E512" s="17">
        <v>40</v>
      </c>
      <c r="F512" s="3">
        <f>VLOOKUP($A512,'Lookup - 40 Hours'!$1:$1048576,3,FALSE)</f>
        <v>34.409999999999997</v>
      </c>
      <c r="G512" s="3">
        <f>VLOOKUP($A512,'Lookup - 40 Hours'!$1:$1048576,4,FALSE)</f>
        <v>36.17</v>
      </c>
      <c r="H512" s="3">
        <f>VLOOKUP($A512,'Lookup - 40 Hours'!$1:$1048576,5,FALSE)</f>
        <v>38.020000000000003</v>
      </c>
      <c r="I512" s="3">
        <f>VLOOKUP($A512,'Lookup - 40 Hours'!$1:$1048576,6,FALSE)</f>
        <v>39.97</v>
      </c>
      <c r="J512" s="3">
        <f>VLOOKUP($A512,'Lookup - 40 Hours'!$1:$1048576,7,FALSE)</f>
        <v>42.01</v>
      </c>
      <c r="K512" s="3">
        <f>VLOOKUP($A512,'Lookup - 40 Hours'!$1:$1048576,8,FALSE)</f>
        <v>44.16</v>
      </c>
    </row>
    <row r="513" spans="1:11" x14ac:dyDescent="0.25">
      <c r="A513" s="11">
        <v>497</v>
      </c>
      <c r="B513" s="12" t="s">
        <v>688</v>
      </c>
      <c r="C513" s="13" t="s">
        <v>689</v>
      </c>
      <c r="D513" s="9" t="s">
        <v>209</v>
      </c>
      <c r="E513" s="9">
        <v>40</v>
      </c>
      <c r="F513" s="2">
        <f>VLOOKUP($A513,'Lookup - 40 Hours'!$1:$1048576,3,FALSE)</f>
        <v>35.99</v>
      </c>
      <c r="G513" s="2">
        <f>VLOOKUP($A513,'Lookup - 40 Hours'!$1:$1048576,4,FALSE)</f>
        <v>37.83</v>
      </c>
      <c r="H513" s="2">
        <f>VLOOKUP($A513,'Lookup - 40 Hours'!$1:$1048576,5,FALSE)</f>
        <v>39.770000000000003</v>
      </c>
      <c r="I513" s="2">
        <f>VLOOKUP($A513,'Lookup - 40 Hours'!$1:$1048576,6,FALSE)</f>
        <v>41.8</v>
      </c>
      <c r="J513" s="2">
        <f>VLOOKUP($A513,'Lookup - 40 Hours'!$1:$1048576,7,FALSE)</f>
        <v>43.94</v>
      </c>
      <c r="K513" s="2">
        <f>VLOOKUP($A513,'Lookup - 40 Hours'!$1:$1048576,8,FALSE)</f>
        <v>46.19</v>
      </c>
    </row>
    <row r="514" spans="1:11" x14ac:dyDescent="0.25">
      <c r="A514" s="11">
        <v>565</v>
      </c>
      <c r="B514" s="12" t="s">
        <v>690</v>
      </c>
      <c r="C514" s="13" t="s">
        <v>691</v>
      </c>
      <c r="D514" s="9" t="s">
        <v>136</v>
      </c>
      <c r="E514" s="9">
        <v>40</v>
      </c>
      <c r="F514" s="2">
        <f>VLOOKUP($A514,'Lookup - 40 Hours'!$A:L,3,FALSE)</f>
        <v>50.53</v>
      </c>
      <c r="G514" s="2">
        <f>VLOOKUP($A514,'Lookup - 40 Hours'!$A:M,4,FALSE)</f>
        <v>53.11</v>
      </c>
      <c r="H514" s="2">
        <f>VLOOKUP($A514,'Lookup - 40 Hours'!$A:N,5,FALSE)</f>
        <v>55.83</v>
      </c>
      <c r="I514" s="2">
        <f>VLOOKUP($A514,'Lookup - 40 Hours'!$A:O,6,FALSE)</f>
        <v>58.68</v>
      </c>
      <c r="J514" s="2">
        <f>VLOOKUP($A514,'Lookup - 40 Hours'!$A:P,7,FALSE)</f>
        <v>61.68</v>
      </c>
      <c r="K514" s="2">
        <f>VLOOKUP($A514,'Lookup - 40 Hours'!$A:Q,8,FALSE)</f>
        <v>64.84</v>
      </c>
    </row>
    <row r="515" spans="1:11" x14ac:dyDescent="0.25">
      <c r="A515" s="11">
        <v>533</v>
      </c>
      <c r="B515" s="12" t="s">
        <v>692</v>
      </c>
      <c r="C515" s="13" t="s">
        <v>693</v>
      </c>
      <c r="D515" s="9" t="s">
        <v>136</v>
      </c>
      <c r="E515" s="9">
        <v>40</v>
      </c>
      <c r="F515" s="2">
        <f>VLOOKUP($A515,'Lookup - 40 Hours'!$A:L,3,FALSE)</f>
        <v>43.07</v>
      </c>
      <c r="G515" s="2">
        <f>VLOOKUP($A515,'Lookup - 40 Hours'!$A:M,4,FALSE)</f>
        <v>45.27</v>
      </c>
      <c r="H515" s="2">
        <f>VLOOKUP($A515,'Lookup - 40 Hours'!$A:N,5,FALSE)</f>
        <v>47.59</v>
      </c>
      <c r="I515" s="2">
        <f>VLOOKUP($A515,'Lookup - 40 Hours'!$A:O,6,FALSE)</f>
        <v>50.02</v>
      </c>
      <c r="J515" s="2">
        <f>VLOOKUP($A515,'Lookup - 40 Hours'!$A:P,7,FALSE)</f>
        <v>52.58</v>
      </c>
      <c r="K515" s="2">
        <f>VLOOKUP($A515,'Lookup - 40 Hours'!$A:Q,8,FALSE)</f>
        <v>55.27</v>
      </c>
    </row>
    <row r="516" spans="1:11" x14ac:dyDescent="0.25">
      <c r="A516" s="9">
        <v>455</v>
      </c>
      <c r="B516" s="9" t="s">
        <v>694</v>
      </c>
      <c r="C516" s="10" t="s">
        <v>695</v>
      </c>
      <c r="D516" s="9" t="s">
        <v>14</v>
      </c>
      <c r="E516" s="9">
        <v>40</v>
      </c>
      <c r="F516" s="2">
        <f>VLOOKUP($A516,'Lookup - 40 Hours'!$A:L,3,FALSE)</f>
        <v>29.19</v>
      </c>
      <c r="G516" s="2">
        <f>VLOOKUP($A516,'Lookup - 40 Hours'!$A:M,4,FALSE)</f>
        <v>30.68</v>
      </c>
      <c r="H516" s="2">
        <f>VLOOKUP($A516,'Lookup - 40 Hours'!$A:N,5,FALSE)</f>
        <v>32.25</v>
      </c>
      <c r="I516" s="2">
        <f>VLOOKUP($A516,'Lookup - 40 Hours'!$A:O,6,FALSE)</f>
        <v>33.9</v>
      </c>
      <c r="J516" s="2">
        <f>VLOOKUP($A516,'Lookup - 40 Hours'!$A:P,7,FALSE)</f>
        <v>35.64</v>
      </c>
      <c r="K516" s="2">
        <f>VLOOKUP($A516,'Lookup - 40 Hours'!$A:Q,8,FALSE)</f>
        <v>37.46</v>
      </c>
    </row>
    <row r="517" spans="1:11" x14ac:dyDescent="0.25">
      <c r="A517" s="17">
        <v>358</v>
      </c>
      <c r="B517" s="17" t="s">
        <v>696</v>
      </c>
      <c r="C517" s="19" t="s">
        <v>697</v>
      </c>
      <c r="D517" s="17" t="s">
        <v>12</v>
      </c>
      <c r="E517" s="17">
        <v>40</v>
      </c>
      <c r="F517" s="3">
        <f>VLOOKUP($A517,'Lookup - 40 Hours'!$A:L,3,FALSE)</f>
        <v>17.989999999999998</v>
      </c>
      <c r="G517" s="3">
        <f>VLOOKUP($A517,'Lookup - 40 Hours'!$A:M,4,FALSE)</f>
        <v>18.91</v>
      </c>
      <c r="H517" s="3">
        <f>VLOOKUP($A517,'Lookup - 40 Hours'!$A:N,5,FALSE)</f>
        <v>19.88</v>
      </c>
      <c r="I517" s="3">
        <f>VLOOKUP($A517,'Lookup - 40 Hours'!$A:O,6,FALSE)</f>
        <v>20.9</v>
      </c>
      <c r="J517" s="3">
        <f>VLOOKUP($A517,'Lookup - 40 Hours'!$A:P,7,FALSE)</f>
        <v>21.97</v>
      </c>
      <c r="K517" s="3">
        <f>VLOOKUP($A517,'Lookup - 40 Hours'!$A:Q,8,FALSE)</f>
        <v>23.09</v>
      </c>
    </row>
    <row r="518" spans="1:11" x14ac:dyDescent="0.25">
      <c r="A518" s="9">
        <v>414</v>
      </c>
      <c r="B518" s="9" t="s">
        <v>968</v>
      </c>
      <c r="C518" s="10" t="s">
        <v>1038</v>
      </c>
      <c r="D518" s="9" t="s">
        <v>12</v>
      </c>
      <c r="E518" s="9">
        <v>40</v>
      </c>
      <c r="F518" s="2">
        <f>VLOOKUP($A518,'Lookup - 40 Hours'!$A:L,3,FALSE)</f>
        <v>23.79</v>
      </c>
      <c r="G518" s="2">
        <f>VLOOKUP($A518,'Lookup - 40 Hours'!$A:M,4,FALSE)</f>
        <v>25.01</v>
      </c>
      <c r="H518" s="2">
        <f>VLOOKUP($A518,'Lookup - 40 Hours'!$A:N,5,FALSE)</f>
        <v>26.29</v>
      </c>
      <c r="I518" s="2">
        <f>VLOOKUP($A518,'Lookup - 40 Hours'!$A:O,6,FALSE)</f>
        <v>27.63</v>
      </c>
      <c r="J518" s="2">
        <f>VLOOKUP($A518,'Lookup - 40 Hours'!$A:P,7,FALSE)</f>
        <v>29.05</v>
      </c>
      <c r="K518" s="2">
        <f>VLOOKUP($A518,'Lookup - 40 Hours'!$A:Q,8,FALSE)</f>
        <v>30.53</v>
      </c>
    </row>
    <row r="519" spans="1:11" x14ac:dyDescent="0.25">
      <c r="A519" s="9">
        <v>434</v>
      </c>
      <c r="B519" s="9" t="s">
        <v>969</v>
      </c>
      <c r="C519" s="10" t="s">
        <v>1039</v>
      </c>
      <c r="D519" s="9" t="s">
        <v>12</v>
      </c>
      <c r="E519" s="9">
        <v>40</v>
      </c>
      <c r="F519" s="2">
        <f>VLOOKUP($A519,'Lookup - 40 Hours'!$A:L,3,FALSE)</f>
        <v>26.29</v>
      </c>
      <c r="G519" s="2">
        <f>VLOOKUP($A519,'Lookup - 40 Hours'!$A:M,4,FALSE)</f>
        <v>27.63</v>
      </c>
      <c r="H519" s="2">
        <f>VLOOKUP($A519,'Lookup - 40 Hours'!$A:N,5,FALSE)</f>
        <v>29.05</v>
      </c>
      <c r="I519" s="2">
        <f>VLOOKUP($A519,'Lookup - 40 Hours'!$A:O,6,FALSE)</f>
        <v>30.53</v>
      </c>
      <c r="J519" s="2">
        <f>VLOOKUP($A519,'Lookup - 40 Hours'!$A:P,7,FALSE)</f>
        <v>32.090000000000003</v>
      </c>
      <c r="K519" s="2">
        <f>VLOOKUP($A519,'Lookup - 40 Hours'!$A:Q,8,FALSE)</f>
        <v>33.729999999999997</v>
      </c>
    </row>
    <row r="520" spans="1:11" x14ac:dyDescent="0.25">
      <c r="A520" s="9">
        <v>454</v>
      </c>
      <c r="B520" s="9" t="s">
        <v>1073</v>
      </c>
      <c r="C520" s="10" t="s">
        <v>966</v>
      </c>
      <c r="D520" s="9" t="s">
        <v>12</v>
      </c>
      <c r="E520" s="9">
        <v>40</v>
      </c>
      <c r="F520" s="2">
        <f>VLOOKUP($A520,'Lookup - 40 Hours'!$A:L,3,FALSE)</f>
        <v>29.05</v>
      </c>
      <c r="G520" s="2">
        <f>VLOOKUP($A520,'Lookup - 40 Hours'!$A:M,4,FALSE)</f>
        <v>30.53</v>
      </c>
      <c r="H520" s="2">
        <f>VLOOKUP($A520,'Lookup - 40 Hours'!$A:N,5,FALSE)</f>
        <v>32.090000000000003</v>
      </c>
      <c r="I520" s="2">
        <f>VLOOKUP($A520,'Lookup - 40 Hours'!$A:O,6,FALSE)</f>
        <v>33.729999999999997</v>
      </c>
      <c r="J520" s="2">
        <f>VLOOKUP($A520,'Lookup - 40 Hours'!$A:P,7,FALSE)</f>
        <v>35.46</v>
      </c>
      <c r="K520" s="2">
        <f>VLOOKUP($A520,'Lookup - 40 Hours'!$A:Q,8,FALSE)</f>
        <v>37.270000000000003</v>
      </c>
    </row>
    <row r="521" spans="1:11" x14ac:dyDescent="0.25">
      <c r="A521" s="9">
        <v>454</v>
      </c>
      <c r="B521" s="9" t="s">
        <v>970</v>
      </c>
      <c r="C521" s="10" t="s">
        <v>967</v>
      </c>
      <c r="D521" s="9" t="s">
        <v>12</v>
      </c>
      <c r="E521" s="9">
        <v>40</v>
      </c>
      <c r="F521" s="2">
        <f>VLOOKUP($A521,'Lookup - 40 Hours'!$A:L,3,FALSE)</f>
        <v>29.05</v>
      </c>
      <c r="G521" s="2">
        <f>VLOOKUP($A521,'Lookup - 40 Hours'!$A:M,4,FALSE)</f>
        <v>30.53</v>
      </c>
      <c r="H521" s="2">
        <f>VLOOKUP($A521,'Lookup - 40 Hours'!$A:N,5,FALSE)</f>
        <v>32.090000000000003</v>
      </c>
      <c r="I521" s="2">
        <f>VLOOKUP($A521,'Lookup - 40 Hours'!$A:O,6,FALSE)</f>
        <v>33.729999999999997</v>
      </c>
      <c r="J521" s="2">
        <f>VLOOKUP($A521,'Lookup - 40 Hours'!$A:P,7,FALSE)</f>
        <v>35.46</v>
      </c>
      <c r="K521" s="2">
        <f>VLOOKUP($A521,'Lookup - 40 Hours'!$A:Q,8,FALSE)</f>
        <v>37.270000000000003</v>
      </c>
    </row>
    <row r="522" spans="1:11" x14ac:dyDescent="0.25">
      <c r="A522" s="9">
        <v>464</v>
      </c>
      <c r="B522" s="9" t="s">
        <v>971</v>
      </c>
      <c r="C522" s="10" t="s">
        <v>1040</v>
      </c>
      <c r="D522" s="9" t="s">
        <v>12</v>
      </c>
      <c r="E522" s="9">
        <v>40</v>
      </c>
      <c r="F522" s="2">
        <f>VLOOKUP($A522,'Lookup - 40 Hours'!$A:L,3,FALSE)</f>
        <v>30.53</v>
      </c>
      <c r="G522" s="2">
        <f>VLOOKUP($A522,'Lookup - 40 Hours'!$A:M,4,FALSE)</f>
        <v>32.090000000000003</v>
      </c>
      <c r="H522" s="2">
        <f>VLOOKUP($A522,'Lookup - 40 Hours'!$A:N,5,FALSE)</f>
        <v>33.729999999999997</v>
      </c>
      <c r="I522" s="2">
        <f>VLOOKUP($A522,'Lookup - 40 Hours'!$A:O,6,FALSE)</f>
        <v>35.46</v>
      </c>
      <c r="J522" s="2">
        <f>VLOOKUP($A522,'Lookup - 40 Hours'!$A:P,7,FALSE)</f>
        <v>37.270000000000003</v>
      </c>
      <c r="K522" s="2">
        <f>VLOOKUP($A522,'Lookup - 40 Hours'!$A:Q,8,FALSE)</f>
        <v>39.18</v>
      </c>
    </row>
    <row r="523" spans="1:11" x14ac:dyDescent="0.25">
      <c r="A523" s="9">
        <v>474</v>
      </c>
      <c r="B523" s="9" t="s">
        <v>972</v>
      </c>
      <c r="C523" s="10" t="s">
        <v>1041</v>
      </c>
      <c r="D523" s="9" t="s">
        <v>12</v>
      </c>
      <c r="E523" s="9">
        <v>40</v>
      </c>
      <c r="F523" s="2">
        <f>VLOOKUP($A523,'Lookup - 40 Hours'!$A:L,3,FALSE)</f>
        <v>32.090000000000003</v>
      </c>
      <c r="G523" s="2">
        <f>VLOOKUP($A523,'Lookup - 40 Hours'!$A:M,4,FALSE)</f>
        <v>33.729999999999997</v>
      </c>
      <c r="H523" s="2">
        <f>VLOOKUP($A523,'Lookup - 40 Hours'!$A:N,5,FALSE)</f>
        <v>35.46</v>
      </c>
      <c r="I523" s="2">
        <f>VLOOKUP($A523,'Lookup - 40 Hours'!$A:O,6,FALSE)</f>
        <v>37.270000000000003</v>
      </c>
      <c r="J523" s="2">
        <f>VLOOKUP($A523,'Lookup - 40 Hours'!$A:P,7,FALSE)</f>
        <v>39.18</v>
      </c>
      <c r="K523" s="2">
        <f>VLOOKUP($A523,'Lookup - 40 Hours'!$A:Q,8,FALSE)</f>
        <v>41.18</v>
      </c>
    </row>
    <row r="524" spans="1:11" x14ac:dyDescent="0.25">
      <c r="A524" s="9">
        <v>484</v>
      </c>
      <c r="B524" s="9" t="s">
        <v>973</v>
      </c>
      <c r="C524" s="10" t="s">
        <v>1042</v>
      </c>
      <c r="D524" s="9" t="s">
        <v>12</v>
      </c>
      <c r="E524" s="9">
        <v>40</v>
      </c>
      <c r="F524" s="2">
        <f>VLOOKUP($A524,'Lookup - 40 Hours'!$A:L,3,FALSE)</f>
        <v>33.729999999999997</v>
      </c>
      <c r="G524" s="2">
        <f>VLOOKUP($A524,'Lookup - 40 Hours'!$A:M,4,FALSE)</f>
        <v>35.46</v>
      </c>
      <c r="H524" s="2">
        <f>VLOOKUP($A524,'Lookup - 40 Hours'!$A:N,5,FALSE)</f>
        <v>37.270000000000003</v>
      </c>
      <c r="I524" s="2">
        <f>VLOOKUP($A524,'Lookup - 40 Hours'!$A:O,6,FALSE)</f>
        <v>39.18</v>
      </c>
      <c r="J524" s="2">
        <f>VLOOKUP($A524,'Lookup - 40 Hours'!$A:P,7,FALSE)</f>
        <v>41.18</v>
      </c>
      <c r="K524" s="2">
        <f>VLOOKUP($A524,'Lookup - 40 Hours'!$A:Q,8,FALSE)</f>
        <v>43.29</v>
      </c>
    </row>
    <row r="525" spans="1:11" x14ac:dyDescent="0.25">
      <c r="A525" s="9">
        <v>494</v>
      </c>
      <c r="B525" s="9" t="s">
        <v>974</v>
      </c>
      <c r="C525" s="10" t="s">
        <v>1043</v>
      </c>
      <c r="D525" s="9" t="s">
        <v>12</v>
      </c>
      <c r="E525" s="9">
        <v>40</v>
      </c>
      <c r="F525" s="2">
        <f>VLOOKUP($A525,'Lookup - 40 Hours'!$A:L,3,FALSE)</f>
        <v>35.46</v>
      </c>
      <c r="G525" s="2">
        <f>VLOOKUP($A525,'Lookup - 40 Hours'!$A:M,4,FALSE)</f>
        <v>37.270000000000003</v>
      </c>
      <c r="H525" s="2">
        <f>VLOOKUP($A525,'Lookup - 40 Hours'!$A:N,5,FALSE)</f>
        <v>39.18</v>
      </c>
      <c r="I525" s="2">
        <f>VLOOKUP($A525,'Lookup - 40 Hours'!$A:O,6,FALSE)</f>
        <v>41.18</v>
      </c>
      <c r="J525" s="2">
        <f>VLOOKUP($A525,'Lookup - 40 Hours'!$A:P,7,FALSE)</f>
        <v>43.29</v>
      </c>
      <c r="K525" s="2">
        <f>VLOOKUP($A525,'Lookup - 40 Hours'!$A:Q,8,FALSE)</f>
        <v>45.5</v>
      </c>
    </row>
    <row r="526" spans="1:11" x14ac:dyDescent="0.25">
      <c r="A526" s="9">
        <v>484</v>
      </c>
      <c r="B526" s="9">
        <v>1708</v>
      </c>
      <c r="C526" s="10" t="s">
        <v>1044</v>
      </c>
      <c r="D526" s="9" t="s">
        <v>12</v>
      </c>
      <c r="E526" s="9">
        <v>40</v>
      </c>
      <c r="F526" s="2">
        <f>VLOOKUP($A526,'Lookup - 40 Hours'!$A:L,3,FALSE)</f>
        <v>33.729999999999997</v>
      </c>
      <c r="G526" s="2">
        <f>VLOOKUP($A526,'Lookup - 40 Hours'!$A:M,4,FALSE)</f>
        <v>35.46</v>
      </c>
      <c r="H526" s="2">
        <f>VLOOKUP($A526,'Lookup - 40 Hours'!$A:N,5,FALSE)</f>
        <v>37.270000000000003</v>
      </c>
      <c r="I526" s="2">
        <f>VLOOKUP($A526,'Lookup - 40 Hours'!$A:O,6,FALSE)</f>
        <v>39.18</v>
      </c>
      <c r="J526" s="2">
        <f>VLOOKUP($A526,'Lookup - 40 Hours'!$A:P,7,FALSE)</f>
        <v>41.18</v>
      </c>
      <c r="K526" s="2">
        <f>VLOOKUP($A526,'Lookup - 40 Hours'!$A:Q,8,FALSE)</f>
        <v>43.29</v>
      </c>
    </row>
    <row r="527" spans="1:11" x14ac:dyDescent="0.25">
      <c r="A527" s="9">
        <v>514</v>
      </c>
      <c r="B527" s="9" t="s">
        <v>698</v>
      </c>
      <c r="C527" s="10" t="s">
        <v>1045</v>
      </c>
      <c r="D527" s="9" t="s">
        <v>12</v>
      </c>
      <c r="E527" s="9">
        <v>40</v>
      </c>
      <c r="F527" s="2">
        <f>VLOOKUP($A527,'Lookup - 40 Hours'!$A:L,3,FALSE)</f>
        <v>39.18</v>
      </c>
      <c r="G527" s="2">
        <f>VLOOKUP($A527,'Lookup - 40 Hours'!$A:M,4,FALSE)</f>
        <v>41.18</v>
      </c>
      <c r="H527" s="2">
        <f>VLOOKUP($A527,'Lookup - 40 Hours'!$A:N,5,FALSE)</f>
        <v>43.29</v>
      </c>
      <c r="I527" s="2">
        <f>VLOOKUP($A527,'Lookup - 40 Hours'!$A:O,6,FALSE)</f>
        <v>45.5</v>
      </c>
      <c r="J527" s="2">
        <f>VLOOKUP($A527,'Lookup - 40 Hours'!$A:P,7,FALSE)</f>
        <v>47.83</v>
      </c>
      <c r="K527" s="2">
        <f>VLOOKUP($A527,'Lookup - 40 Hours'!$A:Q,8,FALSE)</f>
        <v>50.27</v>
      </c>
    </row>
    <row r="528" spans="1:11" x14ac:dyDescent="0.25">
      <c r="A528" s="9">
        <v>408</v>
      </c>
      <c r="B528" s="9" t="s">
        <v>975</v>
      </c>
      <c r="C528" s="10" t="s">
        <v>1137</v>
      </c>
      <c r="D528" s="9" t="s">
        <v>12</v>
      </c>
      <c r="E528" s="9">
        <v>40</v>
      </c>
      <c r="F528" s="2">
        <f>VLOOKUP($A528,'Lookup - 40 Hours'!$A:L,3,FALSE)</f>
        <v>23.09</v>
      </c>
      <c r="G528" s="2">
        <f>VLOOKUP($A528,'Lookup - 40 Hours'!$A:M,4,FALSE)</f>
        <v>24.27</v>
      </c>
      <c r="H528" s="2">
        <f>VLOOKUP($A528,'Lookup - 40 Hours'!$A:N,5,FALSE)</f>
        <v>25.51</v>
      </c>
      <c r="I528" s="2">
        <f>VLOOKUP($A528,'Lookup - 40 Hours'!$A:O,6,FALSE)</f>
        <v>26.82</v>
      </c>
      <c r="J528" s="2">
        <f>VLOOKUP($A528,'Lookup - 40 Hours'!$A:P,7,FALSE)</f>
        <v>28.19</v>
      </c>
      <c r="K528" s="2">
        <f>VLOOKUP($A528,'Lookup - 40 Hours'!$A:Q,8,FALSE)</f>
        <v>29.63</v>
      </c>
    </row>
    <row r="529" spans="1:11" x14ac:dyDescent="0.25">
      <c r="A529" s="9">
        <v>434</v>
      </c>
      <c r="B529" s="9" t="s">
        <v>976</v>
      </c>
      <c r="C529" s="10" t="s">
        <v>1138</v>
      </c>
      <c r="D529" s="9" t="s">
        <v>12</v>
      </c>
      <c r="E529" s="9">
        <v>40</v>
      </c>
      <c r="F529" s="2">
        <f>VLOOKUP($A529,'Lookup - 40 Hours'!$A:L,3,FALSE)</f>
        <v>26.29</v>
      </c>
      <c r="G529" s="2">
        <f>VLOOKUP($A529,'Lookup - 40 Hours'!$A:M,4,FALSE)</f>
        <v>27.63</v>
      </c>
      <c r="H529" s="2">
        <f>VLOOKUP($A529,'Lookup - 40 Hours'!$A:N,5,FALSE)</f>
        <v>29.05</v>
      </c>
      <c r="I529" s="2">
        <f>VLOOKUP($A529,'Lookup - 40 Hours'!$A:O,6,FALSE)</f>
        <v>30.53</v>
      </c>
      <c r="J529" s="2">
        <f>VLOOKUP($A529,'Lookup - 40 Hours'!$A:P,7,FALSE)</f>
        <v>32.090000000000003</v>
      </c>
      <c r="K529" s="2">
        <f>VLOOKUP($A529,'Lookup - 40 Hours'!$A:Q,8,FALSE)</f>
        <v>33.729999999999997</v>
      </c>
    </row>
    <row r="530" spans="1:11" x14ac:dyDescent="0.25">
      <c r="A530" s="9">
        <v>416</v>
      </c>
      <c r="B530" s="9" t="s">
        <v>977</v>
      </c>
      <c r="C530" s="10" t="s">
        <v>1139</v>
      </c>
      <c r="D530" s="9" t="s">
        <v>12</v>
      </c>
      <c r="E530" s="9">
        <v>40</v>
      </c>
      <c r="F530" s="2">
        <f>VLOOKUP($A530,'Lookup - 40 Hours'!$A:L,3,FALSE)</f>
        <v>24.03</v>
      </c>
      <c r="G530" s="2">
        <f>VLOOKUP($A530,'Lookup - 40 Hours'!$A:M,4,FALSE)</f>
        <v>25.26</v>
      </c>
      <c r="H530" s="2">
        <f>VLOOKUP($A530,'Lookup - 40 Hours'!$A:N,5,FALSE)</f>
        <v>26.55</v>
      </c>
      <c r="I530" s="2">
        <f>VLOOKUP($A530,'Lookup - 40 Hours'!$A:O,6,FALSE)</f>
        <v>27.91</v>
      </c>
      <c r="J530" s="2">
        <f>VLOOKUP($A530,'Lookup - 40 Hours'!$A:P,7,FALSE)</f>
        <v>29.34</v>
      </c>
      <c r="K530" s="2">
        <f>VLOOKUP($A530,'Lookup - 40 Hours'!$A:Q,8,FALSE)</f>
        <v>30.84</v>
      </c>
    </row>
    <row r="531" spans="1:11" x14ac:dyDescent="0.25">
      <c r="A531" s="9">
        <v>446</v>
      </c>
      <c r="B531" s="9" t="s">
        <v>978</v>
      </c>
      <c r="C531" s="10" t="s">
        <v>1140</v>
      </c>
      <c r="D531" s="9" t="s">
        <v>12</v>
      </c>
      <c r="E531" s="9">
        <v>40</v>
      </c>
      <c r="F531" s="2">
        <f>VLOOKUP($A531,'Lookup - 40 Hours'!$A:L,3,FALSE)</f>
        <v>27.91</v>
      </c>
      <c r="G531" s="2">
        <f>VLOOKUP($A531,'Lookup - 40 Hours'!$A:M,4,FALSE)</f>
        <v>29.34</v>
      </c>
      <c r="H531" s="2">
        <f>VLOOKUP($A531,'Lookup - 40 Hours'!$A:N,5,FALSE)</f>
        <v>30.84</v>
      </c>
      <c r="I531" s="2">
        <f>VLOOKUP($A531,'Lookup - 40 Hours'!$A:O,6,FALSE)</f>
        <v>32.409999999999997</v>
      </c>
      <c r="J531" s="2">
        <f>VLOOKUP($A531,'Lookup - 40 Hours'!$A:P,7,FALSE)</f>
        <v>34.07</v>
      </c>
      <c r="K531" s="2">
        <f>VLOOKUP($A531,'Lookup - 40 Hours'!$A:Q,8,FALSE)</f>
        <v>35.81</v>
      </c>
    </row>
    <row r="532" spans="1:11" x14ac:dyDescent="0.25">
      <c r="A532" s="9">
        <v>466</v>
      </c>
      <c r="B532" s="9">
        <v>1738</v>
      </c>
      <c r="C532" s="10" t="s">
        <v>1141</v>
      </c>
      <c r="D532" s="9" t="s">
        <v>12</v>
      </c>
      <c r="E532" s="9">
        <v>40</v>
      </c>
      <c r="F532" s="2">
        <f>VLOOKUP($A532,'Lookup - 40 Hours'!$A:L,3,FALSE)</f>
        <v>30.84</v>
      </c>
      <c r="G532" s="2">
        <f>VLOOKUP($A532,'Lookup - 40 Hours'!$A:M,4,FALSE)</f>
        <v>32.409999999999997</v>
      </c>
      <c r="H532" s="2">
        <f>VLOOKUP($A532,'Lookup - 40 Hours'!$A:N,5,FALSE)</f>
        <v>34.07</v>
      </c>
      <c r="I532" s="2">
        <f>VLOOKUP($A532,'Lookup - 40 Hours'!$A:O,6,FALSE)</f>
        <v>35.81</v>
      </c>
      <c r="J532" s="2">
        <f>VLOOKUP($A532,'Lookup - 40 Hours'!$A:P,7,FALSE)</f>
        <v>37.65</v>
      </c>
      <c r="K532" s="2">
        <f>VLOOKUP($A532,'Lookup - 40 Hours'!$A:Q,8,FALSE)</f>
        <v>39.57</v>
      </c>
    </row>
    <row r="533" spans="1:11" x14ac:dyDescent="0.25">
      <c r="A533" s="17">
        <v>358</v>
      </c>
      <c r="B533" s="17" t="s">
        <v>700</v>
      </c>
      <c r="C533" s="19" t="s">
        <v>1047</v>
      </c>
      <c r="D533" s="17" t="s">
        <v>12</v>
      </c>
      <c r="E533" s="17">
        <v>40</v>
      </c>
      <c r="F533" s="3">
        <f>VLOOKUP($A533,'Lookup - 40 Hours'!$A:L,3,FALSE)</f>
        <v>17.989999999999998</v>
      </c>
      <c r="G533" s="3">
        <f>VLOOKUP($A533,'Lookup - 40 Hours'!$A:M,4,FALSE)</f>
        <v>18.91</v>
      </c>
      <c r="H533" s="3">
        <f>VLOOKUP($A533,'Lookup - 40 Hours'!$A:N,5,FALSE)</f>
        <v>19.88</v>
      </c>
      <c r="I533" s="3">
        <f>VLOOKUP($A533,'Lookup - 40 Hours'!$A:O,6,FALSE)</f>
        <v>20.9</v>
      </c>
      <c r="J533" s="3">
        <f>VLOOKUP($A533,'Lookup - 40 Hours'!$A:P,7,FALSE)</f>
        <v>21.97</v>
      </c>
      <c r="K533" s="3">
        <f>VLOOKUP($A533,'Lookup - 40 Hours'!$A:Q,8,FALSE)</f>
        <v>23.09</v>
      </c>
    </row>
    <row r="534" spans="1:11" x14ac:dyDescent="0.25">
      <c r="A534" s="9">
        <v>399</v>
      </c>
      <c r="B534" s="9" t="s">
        <v>699</v>
      </c>
      <c r="C534" s="10" t="s">
        <v>1046</v>
      </c>
      <c r="D534" s="9" t="s">
        <v>14</v>
      </c>
      <c r="E534" s="9">
        <v>40</v>
      </c>
      <c r="F534" s="2">
        <f>VLOOKUP($A534,'Lookup - 40 Hours'!$A:L,3,FALSE)</f>
        <v>22.08</v>
      </c>
      <c r="G534" s="2">
        <f>VLOOKUP($A534,'Lookup - 40 Hours'!$A:M,4,FALSE)</f>
        <v>23.21</v>
      </c>
      <c r="H534" s="2">
        <f>VLOOKUP($A534,'Lookup - 40 Hours'!$A:N,5,FALSE)</f>
        <v>24.39</v>
      </c>
      <c r="I534" s="2">
        <f>VLOOKUP($A534,'Lookup - 40 Hours'!$A:O,6,FALSE)</f>
        <v>25.64</v>
      </c>
      <c r="J534" s="2">
        <f>VLOOKUP($A534,'Lookup - 40 Hours'!$A:P,7,FALSE)</f>
        <v>26.95</v>
      </c>
      <c r="K534" s="2">
        <f>VLOOKUP($A534,'Lookup - 40 Hours'!$A:Q,8,FALSE)</f>
        <v>28.33</v>
      </c>
    </row>
    <row r="535" spans="1:11" x14ac:dyDescent="0.25">
      <c r="A535" s="9">
        <v>424</v>
      </c>
      <c r="B535" s="9">
        <v>1739</v>
      </c>
      <c r="C535" s="10" t="s">
        <v>1142</v>
      </c>
      <c r="D535" s="9" t="s">
        <v>12</v>
      </c>
      <c r="E535" s="9">
        <v>40</v>
      </c>
      <c r="F535" s="2">
        <f>VLOOKUP($A535,'Lookup - 40 Hours'!$A:L,3,FALSE)</f>
        <v>25.01</v>
      </c>
      <c r="G535" s="2">
        <f>VLOOKUP($A535,'Lookup - 40 Hours'!$A:M,4,FALSE)</f>
        <v>26.29</v>
      </c>
      <c r="H535" s="2">
        <f>VLOOKUP($A535,'Lookup - 40 Hours'!$A:N,5,FALSE)</f>
        <v>27.63</v>
      </c>
      <c r="I535" s="2">
        <f>VLOOKUP($A535,'Lookup - 40 Hours'!$A:O,6,FALSE)</f>
        <v>29.05</v>
      </c>
      <c r="J535" s="2">
        <f>VLOOKUP($A535,'Lookup - 40 Hours'!$A:P,7,FALSE)</f>
        <v>30.53</v>
      </c>
      <c r="K535" s="2">
        <f>VLOOKUP($A535,'Lookup - 40 Hours'!$A:Q,8,FALSE)</f>
        <v>32.090000000000003</v>
      </c>
    </row>
    <row r="536" spans="1:11" x14ac:dyDescent="0.25">
      <c r="A536" s="9">
        <v>455</v>
      </c>
      <c r="B536" s="9" t="s">
        <v>983</v>
      </c>
      <c r="C536" s="10" t="s">
        <v>979</v>
      </c>
      <c r="D536" s="9" t="s">
        <v>14</v>
      </c>
      <c r="E536" s="9">
        <v>40</v>
      </c>
      <c r="F536" s="2">
        <f>VLOOKUP($A536,'Lookup - 40 Hours'!$A:L,3,FALSE)</f>
        <v>29.19</v>
      </c>
      <c r="G536" s="2">
        <f>VLOOKUP($A536,'Lookup - 40 Hours'!$A:M,4,FALSE)</f>
        <v>30.68</v>
      </c>
      <c r="H536" s="2">
        <f>VLOOKUP($A536,'Lookup - 40 Hours'!$A:N,5,FALSE)</f>
        <v>32.25</v>
      </c>
      <c r="I536" s="2">
        <f>VLOOKUP($A536,'Lookup - 40 Hours'!$A:O,6,FALSE)</f>
        <v>33.9</v>
      </c>
      <c r="J536" s="2">
        <f>VLOOKUP($A536,'Lookup - 40 Hours'!$A:P,7,FALSE)</f>
        <v>35.64</v>
      </c>
      <c r="K536" s="2">
        <f>VLOOKUP($A536,'Lookup - 40 Hours'!$A:Q,8,FALSE)</f>
        <v>37.46</v>
      </c>
    </row>
    <row r="537" spans="1:11" x14ac:dyDescent="0.25">
      <c r="A537" s="9">
        <v>424</v>
      </c>
      <c r="B537" s="9" t="s">
        <v>982</v>
      </c>
      <c r="C537" s="10" t="s">
        <v>1048</v>
      </c>
      <c r="D537" s="9" t="s">
        <v>12</v>
      </c>
      <c r="E537" s="9">
        <v>40</v>
      </c>
      <c r="F537" s="2">
        <f>VLOOKUP($A537,'Lookup - 40 Hours'!$A:L,3,FALSE)</f>
        <v>25.01</v>
      </c>
      <c r="G537" s="2">
        <f>VLOOKUP($A537,'Lookup - 40 Hours'!$A:M,4,FALSE)</f>
        <v>26.29</v>
      </c>
      <c r="H537" s="2">
        <f>VLOOKUP($A537,'Lookup - 40 Hours'!$A:N,5,FALSE)</f>
        <v>27.63</v>
      </c>
      <c r="I537" s="2">
        <f>VLOOKUP($A537,'Lookup - 40 Hours'!$A:O,6,FALSE)</f>
        <v>29.05</v>
      </c>
      <c r="J537" s="2">
        <f>VLOOKUP($A537,'Lookup - 40 Hours'!$A:P,7,FALSE)</f>
        <v>30.53</v>
      </c>
      <c r="K537" s="2">
        <f>VLOOKUP($A537,'Lookup - 40 Hours'!$A:Q,8,FALSE)</f>
        <v>32.090000000000003</v>
      </c>
    </row>
    <row r="538" spans="1:11" x14ac:dyDescent="0.25">
      <c r="A538" s="9">
        <v>486</v>
      </c>
      <c r="B538" s="9" t="s">
        <v>985</v>
      </c>
      <c r="C538" s="10" t="s">
        <v>980</v>
      </c>
      <c r="D538" s="9" t="s">
        <v>14</v>
      </c>
      <c r="E538" s="9">
        <v>40</v>
      </c>
      <c r="F538" s="2">
        <f>VLOOKUP($A538,'Lookup - 40 Hours'!$A:L,3,FALSE)</f>
        <v>34.07</v>
      </c>
      <c r="G538" s="2">
        <f>VLOOKUP($A538,'Lookup - 40 Hours'!$A:M,4,FALSE)</f>
        <v>35.81</v>
      </c>
      <c r="H538" s="2">
        <f>VLOOKUP($A538,'Lookup - 40 Hours'!$A:N,5,FALSE)</f>
        <v>37.65</v>
      </c>
      <c r="I538" s="2">
        <f>VLOOKUP($A538,'Lookup - 40 Hours'!$A:O,6,FALSE)</f>
        <v>39.57</v>
      </c>
      <c r="J538" s="2">
        <f>VLOOKUP($A538,'Lookup - 40 Hours'!$A:P,7,FALSE)</f>
        <v>41.59</v>
      </c>
      <c r="K538" s="2">
        <f>VLOOKUP($A538,'Lookup - 40 Hours'!$A:Q,8,FALSE)</f>
        <v>43.72</v>
      </c>
    </row>
    <row r="539" spans="1:11" x14ac:dyDescent="0.25">
      <c r="A539" s="9">
        <v>444</v>
      </c>
      <c r="B539" s="9" t="s">
        <v>984</v>
      </c>
      <c r="C539" s="10" t="s">
        <v>1049</v>
      </c>
      <c r="D539" s="9" t="s">
        <v>12</v>
      </c>
      <c r="E539" s="9">
        <v>40</v>
      </c>
      <c r="F539" s="2">
        <f>VLOOKUP($A539,'Lookup - 40 Hours'!$A:L,3,FALSE)</f>
        <v>27.63</v>
      </c>
      <c r="G539" s="2">
        <f>VLOOKUP($A539,'Lookup - 40 Hours'!$A:M,4,FALSE)</f>
        <v>29.05</v>
      </c>
      <c r="H539" s="2">
        <f>VLOOKUP($A539,'Lookup - 40 Hours'!$A:N,5,FALSE)</f>
        <v>30.53</v>
      </c>
      <c r="I539" s="2">
        <f>VLOOKUP($A539,'Lookup - 40 Hours'!$A:O,6,FALSE)</f>
        <v>32.090000000000003</v>
      </c>
      <c r="J539" s="2">
        <f>VLOOKUP($A539,'Lookup - 40 Hours'!$A:P,7,FALSE)</f>
        <v>33.729999999999997</v>
      </c>
      <c r="K539" s="2">
        <f>VLOOKUP($A539,'Lookup - 40 Hours'!$A:Q,8,FALSE)</f>
        <v>35.46</v>
      </c>
    </row>
    <row r="540" spans="1:11" x14ac:dyDescent="0.25">
      <c r="A540" s="9">
        <v>496</v>
      </c>
      <c r="B540" s="9" t="s">
        <v>702</v>
      </c>
      <c r="C540" s="10" t="s">
        <v>981</v>
      </c>
      <c r="D540" s="9" t="s">
        <v>14</v>
      </c>
      <c r="E540" s="9">
        <v>40</v>
      </c>
      <c r="F540" s="2">
        <f>VLOOKUP($A540,'Lookup - 40 Hours'!$A:L,3,FALSE)</f>
        <v>35.81</v>
      </c>
      <c r="G540" s="2">
        <f>VLOOKUP($A540,'Lookup - 40 Hours'!$A:M,4,FALSE)</f>
        <v>37.65</v>
      </c>
      <c r="H540" s="2">
        <f>VLOOKUP($A540,'Lookup - 40 Hours'!$A:N,5,FALSE)</f>
        <v>39.57</v>
      </c>
      <c r="I540" s="2">
        <f>VLOOKUP($A540,'Lookup - 40 Hours'!$A:O,6,FALSE)</f>
        <v>41.59</v>
      </c>
      <c r="J540" s="2">
        <f>VLOOKUP($A540,'Lookup - 40 Hours'!$A:P,7,FALSE)</f>
        <v>43.72</v>
      </c>
      <c r="K540" s="2">
        <f>VLOOKUP($A540,'Lookup - 40 Hours'!$A:Q,8,FALSE)</f>
        <v>45.96</v>
      </c>
    </row>
    <row r="541" spans="1:11" x14ac:dyDescent="0.25">
      <c r="A541" s="9">
        <v>459</v>
      </c>
      <c r="B541" s="9" t="s">
        <v>701</v>
      </c>
      <c r="C541" s="10" t="s">
        <v>1050</v>
      </c>
      <c r="D541" s="9" t="s">
        <v>12</v>
      </c>
      <c r="E541" s="9">
        <v>40</v>
      </c>
      <c r="F541" s="2">
        <f>VLOOKUP($A541,'Lookup - 40 Hours'!$A:L,3,FALSE)</f>
        <v>29.78</v>
      </c>
      <c r="G541" s="2">
        <f>VLOOKUP($A541,'Lookup - 40 Hours'!$A:M,4,FALSE)</f>
        <v>31.3</v>
      </c>
      <c r="H541" s="2">
        <f>VLOOKUP($A541,'Lookup - 40 Hours'!$A:N,5,FALSE)</f>
        <v>32.9</v>
      </c>
      <c r="I541" s="2">
        <f>VLOOKUP($A541,'Lookup - 40 Hours'!$A:O,6,FALSE)</f>
        <v>34.590000000000003</v>
      </c>
      <c r="J541" s="2">
        <f>VLOOKUP($A541,'Lookup - 40 Hours'!$A:P,7,FALSE)</f>
        <v>36.35</v>
      </c>
      <c r="K541" s="2">
        <f>VLOOKUP($A541,'Lookup - 40 Hours'!$A:Q,8,FALSE)</f>
        <v>38.21</v>
      </c>
    </row>
    <row r="542" spans="1:11" x14ac:dyDescent="0.25">
      <c r="A542" s="9">
        <v>516</v>
      </c>
      <c r="B542" s="9" t="s">
        <v>703</v>
      </c>
      <c r="C542" s="10" t="s">
        <v>1051</v>
      </c>
      <c r="D542" s="9" t="s">
        <v>14</v>
      </c>
      <c r="E542" s="9">
        <v>40</v>
      </c>
      <c r="F542" s="2">
        <f>VLOOKUP($A542,'Lookup - 40 Hours'!$A:L,3,FALSE)</f>
        <v>39.57</v>
      </c>
      <c r="G542" s="2">
        <f>VLOOKUP($A542,'Lookup - 40 Hours'!$A:M,4,FALSE)</f>
        <v>41.59</v>
      </c>
      <c r="H542" s="2">
        <f>VLOOKUP($A542,'Lookup - 40 Hours'!$A:N,5,FALSE)</f>
        <v>43.72</v>
      </c>
      <c r="I542" s="2">
        <f>VLOOKUP($A542,'Lookup - 40 Hours'!$A:O,6,FALSE)</f>
        <v>45.96</v>
      </c>
      <c r="J542" s="2">
        <f>VLOOKUP($A542,'Lookup - 40 Hours'!$A:P,7,FALSE)</f>
        <v>48.31</v>
      </c>
      <c r="K542" s="2">
        <f>VLOOKUP($A542,'Lookup - 40 Hours'!$A:Q,8,FALSE)</f>
        <v>50.78</v>
      </c>
    </row>
    <row r="543" spans="1:11" x14ac:dyDescent="0.25">
      <c r="A543" s="9">
        <v>412</v>
      </c>
      <c r="B543" s="9" t="s">
        <v>706</v>
      </c>
      <c r="C543" s="10" t="s">
        <v>705</v>
      </c>
      <c r="D543" s="9" t="s">
        <v>14</v>
      </c>
      <c r="E543" s="9">
        <v>40</v>
      </c>
      <c r="F543" s="2">
        <f>VLOOKUP($A543,'Lookup - 40 Hours'!$A:L,3,FALSE)</f>
        <v>23.56</v>
      </c>
      <c r="G543" s="2">
        <f>VLOOKUP($A543,'Lookup - 40 Hours'!$A:M,4,FALSE)</f>
        <v>24.76</v>
      </c>
      <c r="H543" s="2">
        <f>VLOOKUP($A543,'Lookup - 40 Hours'!$A:N,5,FALSE)</f>
        <v>26.03</v>
      </c>
      <c r="I543" s="2">
        <f>VLOOKUP($A543,'Lookup - 40 Hours'!$A:O,6,FALSE)</f>
        <v>27.36</v>
      </c>
      <c r="J543" s="2">
        <f>VLOOKUP($A543,'Lookup - 40 Hours'!$A:P,7,FALSE)</f>
        <v>28.76</v>
      </c>
      <c r="K543" s="2">
        <f>VLOOKUP($A543,'Lookup - 40 Hours'!$A:Q,8,FALSE)</f>
        <v>30.23</v>
      </c>
    </row>
    <row r="544" spans="1:11" x14ac:dyDescent="0.25">
      <c r="A544" s="9">
        <v>408</v>
      </c>
      <c r="B544" s="9" t="s">
        <v>704</v>
      </c>
      <c r="C544" s="10" t="s">
        <v>705</v>
      </c>
      <c r="D544" s="9" t="s">
        <v>12</v>
      </c>
      <c r="E544" s="9">
        <v>40</v>
      </c>
      <c r="F544" s="2">
        <f>VLOOKUP($A544,'Lookup - 40 Hours'!$A:L,3,FALSE)</f>
        <v>23.09</v>
      </c>
      <c r="G544" s="2">
        <f>VLOOKUP($A544,'Lookup - 40 Hours'!$A:M,4,FALSE)</f>
        <v>24.27</v>
      </c>
      <c r="H544" s="2">
        <f>VLOOKUP($A544,'Lookup - 40 Hours'!$A:N,5,FALSE)</f>
        <v>25.51</v>
      </c>
      <c r="I544" s="2">
        <f>VLOOKUP($A544,'Lookup - 40 Hours'!$A:O,6,FALSE)</f>
        <v>26.82</v>
      </c>
      <c r="J544" s="2">
        <f>VLOOKUP($A544,'Lookup - 40 Hours'!$A:P,7,FALSE)</f>
        <v>28.19</v>
      </c>
      <c r="K544" s="2">
        <f>VLOOKUP($A544,'Lookup - 40 Hours'!$A:Q,8,FALSE)</f>
        <v>29.63</v>
      </c>
    </row>
    <row r="545" spans="1:11" x14ac:dyDescent="0.25">
      <c r="A545" s="17">
        <v>346</v>
      </c>
      <c r="B545" s="17">
        <v>1733</v>
      </c>
      <c r="C545" s="19" t="s">
        <v>707</v>
      </c>
      <c r="D545" s="17" t="s">
        <v>12</v>
      </c>
      <c r="E545" s="17">
        <v>40</v>
      </c>
      <c r="F545" s="3">
        <f>VLOOKUP($A545,'Lookup - 40 Hours'!$A:L,3,FALSE)</f>
        <v>16.95</v>
      </c>
      <c r="G545" s="3">
        <f>VLOOKUP($A545,'Lookup - 40 Hours'!$A:M,4,FALSE)</f>
        <v>17.82</v>
      </c>
      <c r="H545" s="3">
        <f>VLOOKUP($A545,'Lookup - 40 Hours'!$A:N,5,FALSE)</f>
        <v>18.73</v>
      </c>
      <c r="I545" s="3">
        <f>VLOOKUP($A545,'Lookup - 40 Hours'!$A:O,6,FALSE)</f>
        <v>19.68</v>
      </c>
      <c r="J545" s="3">
        <f>VLOOKUP($A545,'Lookup - 40 Hours'!$A:P,7,FALSE)</f>
        <v>20.69</v>
      </c>
      <c r="K545" s="3">
        <f>VLOOKUP($A545,'Lookup - 40 Hours'!$A:Q,8,FALSE)</f>
        <v>21.75</v>
      </c>
    </row>
    <row r="546" spans="1:11" x14ac:dyDescent="0.25">
      <c r="A546" s="17">
        <v>346</v>
      </c>
      <c r="B546" s="17" t="s">
        <v>708</v>
      </c>
      <c r="C546" s="19" t="s">
        <v>709</v>
      </c>
      <c r="D546" s="17" t="s">
        <v>12</v>
      </c>
      <c r="E546" s="17">
        <v>40</v>
      </c>
      <c r="F546" s="3">
        <f>VLOOKUP($A546,'Lookup - 40 Hours'!$A:L,3,FALSE)</f>
        <v>16.95</v>
      </c>
      <c r="G546" s="3">
        <f>VLOOKUP($A546,'Lookup - 40 Hours'!$A:M,4,FALSE)</f>
        <v>17.82</v>
      </c>
      <c r="H546" s="3">
        <f>VLOOKUP($A546,'Lookup - 40 Hours'!$A:N,5,FALSE)</f>
        <v>18.73</v>
      </c>
      <c r="I546" s="3">
        <f>VLOOKUP($A546,'Lookup - 40 Hours'!$A:O,6,FALSE)</f>
        <v>19.68</v>
      </c>
      <c r="J546" s="3">
        <f>VLOOKUP($A546,'Lookup - 40 Hours'!$A:P,7,FALSE)</f>
        <v>20.69</v>
      </c>
      <c r="K546" s="3">
        <f>VLOOKUP($A546,'Lookup - 40 Hours'!$A:Q,8,FALSE)</f>
        <v>21.75</v>
      </c>
    </row>
    <row r="547" spans="1:11" x14ac:dyDescent="0.25">
      <c r="A547" s="9">
        <v>382</v>
      </c>
      <c r="B547" s="9" t="s">
        <v>986</v>
      </c>
      <c r="C547" s="10" t="s">
        <v>710</v>
      </c>
      <c r="D547" s="9" t="s">
        <v>12</v>
      </c>
      <c r="E547" s="9">
        <v>40</v>
      </c>
      <c r="F547" s="2">
        <f>VLOOKUP($A547,'Lookup - 40 Hours'!$A:L,3,FALSE)</f>
        <v>20.28</v>
      </c>
      <c r="G547" s="2">
        <f>VLOOKUP($A547,'Lookup - 40 Hours'!$A:M,4,FALSE)</f>
        <v>21.32</v>
      </c>
      <c r="H547" s="2">
        <f>VLOOKUP($A547,'Lookup - 40 Hours'!$A:N,5,FALSE)</f>
        <v>22.41</v>
      </c>
      <c r="I547" s="2">
        <f>VLOOKUP($A547,'Lookup - 40 Hours'!$A:O,6,FALSE)</f>
        <v>23.56</v>
      </c>
      <c r="J547" s="2">
        <f>VLOOKUP($A547,'Lookup - 40 Hours'!$A:P,7,FALSE)</f>
        <v>24.76</v>
      </c>
      <c r="K547" s="2">
        <f>VLOOKUP($A547,'Lookup - 40 Hours'!$A:Q,8,FALSE)</f>
        <v>26.03</v>
      </c>
    </row>
    <row r="548" spans="1:11" x14ac:dyDescent="0.25">
      <c r="A548" s="9">
        <v>402</v>
      </c>
      <c r="B548" s="9" t="s">
        <v>987</v>
      </c>
      <c r="C548" s="10" t="s">
        <v>711</v>
      </c>
      <c r="D548" s="9" t="s">
        <v>12</v>
      </c>
      <c r="E548" s="9">
        <v>40</v>
      </c>
      <c r="F548" s="2">
        <f>VLOOKUP($A548,'Lookup - 40 Hours'!$A:L,3,FALSE)</f>
        <v>22.41</v>
      </c>
      <c r="G548" s="2">
        <f>VLOOKUP($A548,'Lookup - 40 Hours'!$A:M,4,FALSE)</f>
        <v>23.56</v>
      </c>
      <c r="H548" s="2">
        <f>VLOOKUP($A548,'Lookup - 40 Hours'!$A:N,5,FALSE)</f>
        <v>24.76</v>
      </c>
      <c r="I548" s="2">
        <f>VLOOKUP($A548,'Lookup - 40 Hours'!$A:O,6,FALSE)</f>
        <v>26.03</v>
      </c>
      <c r="J548" s="2">
        <f>VLOOKUP($A548,'Lookup - 40 Hours'!$A:P,7,FALSE)</f>
        <v>27.36</v>
      </c>
      <c r="K548" s="2">
        <f>VLOOKUP($A548,'Lookup - 40 Hours'!$A:Q,8,FALSE)</f>
        <v>28.76</v>
      </c>
    </row>
    <row r="549" spans="1:11" x14ac:dyDescent="0.25">
      <c r="A549" s="9">
        <v>352</v>
      </c>
      <c r="B549" s="18" t="s">
        <v>1052</v>
      </c>
      <c r="C549" s="10" t="s">
        <v>712</v>
      </c>
      <c r="D549" s="9" t="s">
        <v>12</v>
      </c>
      <c r="E549" s="9">
        <v>40</v>
      </c>
      <c r="F549" s="2">
        <f>VLOOKUP($A549,'Lookup - 40 Hours'!$A:L,3,FALSE)</f>
        <v>17.46</v>
      </c>
      <c r="G549" s="2">
        <f>VLOOKUP($A549,'Lookup - 40 Hours'!$A:M,4,FALSE)</f>
        <v>18.36</v>
      </c>
      <c r="H549" s="2">
        <f>VLOOKUP($A549,'Lookup - 40 Hours'!$A:N,5,FALSE)</f>
        <v>19.3</v>
      </c>
      <c r="I549" s="2">
        <f>VLOOKUP($A549,'Lookup - 40 Hours'!$A:O,6,FALSE)</f>
        <v>20.28</v>
      </c>
      <c r="J549" s="2">
        <f>VLOOKUP($A549,'Lookup - 40 Hours'!$A:P,7,FALSE)</f>
        <v>21.32</v>
      </c>
      <c r="K549" s="2">
        <f>VLOOKUP($A549,'Lookup - 40 Hours'!$A:Q,8,FALSE)</f>
        <v>22.41</v>
      </c>
    </row>
    <row r="550" spans="1:11" x14ac:dyDescent="0.25">
      <c r="A550" s="9">
        <v>496</v>
      </c>
      <c r="B550" s="18" t="s">
        <v>713</v>
      </c>
      <c r="C550" s="10" t="s">
        <v>714</v>
      </c>
      <c r="D550" s="9" t="s">
        <v>14</v>
      </c>
      <c r="E550" s="9">
        <v>40</v>
      </c>
      <c r="F550" s="2">
        <f>VLOOKUP($A550,'Lookup - 40 Hours'!$A:L,3,FALSE)</f>
        <v>35.81</v>
      </c>
      <c r="G550" s="2">
        <f>VLOOKUP($A550,'Lookup - 40 Hours'!$A:M,4,FALSE)</f>
        <v>37.65</v>
      </c>
      <c r="H550" s="2">
        <f>VLOOKUP($A550,'Lookup - 40 Hours'!$A:N,5,FALSE)</f>
        <v>39.57</v>
      </c>
      <c r="I550" s="2">
        <f>VLOOKUP($A550,'Lookup - 40 Hours'!$A:O,6,FALSE)</f>
        <v>41.59</v>
      </c>
      <c r="J550" s="2">
        <f>VLOOKUP($A550,'Lookup - 40 Hours'!$A:P,7,FALSE)</f>
        <v>43.72</v>
      </c>
      <c r="K550" s="2">
        <f>VLOOKUP($A550,'Lookup - 40 Hours'!$A:Q,8,FALSE)</f>
        <v>45.96</v>
      </c>
    </row>
    <row r="551" spans="1:11" x14ac:dyDescent="0.25">
      <c r="A551" s="9">
        <v>459</v>
      </c>
      <c r="B551" s="9" t="s">
        <v>715</v>
      </c>
      <c r="C551" s="10" t="s">
        <v>1053</v>
      </c>
      <c r="D551" s="9" t="s">
        <v>12</v>
      </c>
      <c r="E551" s="9">
        <v>40</v>
      </c>
      <c r="F551" s="2">
        <f>VLOOKUP($A551,'Lookup - 40 Hours'!$A:L,3,FALSE)</f>
        <v>29.78</v>
      </c>
      <c r="G551" s="2">
        <f>VLOOKUP($A551,'Lookup - 40 Hours'!$A:M,4,FALSE)</f>
        <v>31.3</v>
      </c>
      <c r="H551" s="2">
        <f>VLOOKUP($A551,'Lookup - 40 Hours'!$A:N,5,FALSE)</f>
        <v>32.9</v>
      </c>
      <c r="I551" s="2">
        <f>VLOOKUP($A551,'Lookup - 40 Hours'!$A:O,6,FALSE)</f>
        <v>34.590000000000003</v>
      </c>
      <c r="J551" s="2">
        <f>VLOOKUP($A551,'Lookup - 40 Hours'!$A:P,7,FALSE)</f>
        <v>36.35</v>
      </c>
      <c r="K551" s="2">
        <f>VLOOKUP($A551,'Lookup - 40 Hours'!$A:Q,8,FALSE)</f>
        <v>38.21</v>
      </c>
    </row>
    <row r="552" spans="1:11" x14ac:dyDescent="0.25">
      <c r="A552" s="9">
        <v>423</v>
      </c>
      <c r="B552" s="9" t="s">
        <v>716</v>
      </c>
      <c r="C552" s="10" t="s">
        <v>717</v>
      </c>
      <c r="D552" s="9" t="s">
        <v>12</v>
      </c>
      <c r="E552" s="9">
        <v>40</v>
      </c>
      <c r="F552" s="2">
        <f>VLOOKUP($A552,'Lookup - 40 Hours'!$A:L,3,FALSE)</f>
        <v>24.88</v>
      </c>
      <c r="G552" s="2">
        <f>VLOOKUP($A552,'Lookup - 40 Hours'!$A:M,4,FALSE)</f>
        <v>26.16</v>
      </c>
      <c r="H552" s="2">
        <f>VLOOKUP($A552,'Lookup - 40 Hours'!$A:N,5,FALSE)</f>
        <v>27.49</v>
      </c>
      <c r="I552" s="2">
        <f>VLOOKUP($A552,'Lookup - 40 Hours'!$A:O,6,FALSE)</f>
        <v>28.9</v>
      </c>
      <c r="J552" s="2">
        <f>VLOOKUP($A552,'Lookup - 40 Hours'!$A:P,7,FALSE)</f>
        <v>30.38</v>
      </c>
      <c r="K552" s="2">
        <f>VLOOKUP($A552,'Lookup - 40 Hours'!$A:Q,8,FALSE)</f>
        <v>31.93</v>
      </c>
    </row>
    <row r="553" spans="1:11" x14ac:dyDescent="0.25">
      <c r="A553" s="9">
        <v>616</v>
      </c>
      <c r="B553" s="9" t="s">
        <v>718</v>
      </c>
      <c r="C553" s="10" t="s">
        <v>719</v>
      </c>
      <c r="D553" s="9" t="s">
        <v>14</v>
      </c>
      <c r="E553" s="9">
        <v>40</v>
      </c>
      <c r="F553" s="2">
        <f>VLOOKUP($A553,'Lookup - 40 Hours'!$A:L,3,FALSE)</f>
        <v>65.16</v>
      </c>
      <c r="G553" s="2">
        <f>VLOOKUP($A553,'Lookup - 40 Hours'!$A:M,4,FALSE)</f>
        <v>68.489999999999995</v>
      </c>
      <c r="H553" s="2">
        <f>VLOOKUP($A553,'Lookup - 40 Hours'!$A:N,5,FALSE)</f>
        <v>71.989999999999995</v>
      </c>
      <c r="I553" s="2">
        <f>VLOOKUP($A553,'Lookup - 40 Hours'!$A:O,6,FALSE)</f>
        <v>75.680000000000007</v>
      </c>
      <c r="J553" s="2">
        <f>VLOOKUP($A553,'Lookup - 40 Hours'!$A:P,7,FALSE)</f>
        <v>79.55</v>
      </c>
      <c r="K553" s="2">
        <f>VLOOKUP($A553,'Lookup - 40 Hours'!$A:Q,8,FALSE)</f>
        <v>83.61</v>
      </c>
    </row>
    <row r="554" spans="1:11" x14ac:dyDescent="0.25">
      <c r="A554" s="9">
        <v>514</v>
      </c>
      <c r="B554" s="9" t="s">
        <v>731</v>
      </c>
      <c r="C554" s="10" t="s">
        <v>1079</v>
      </c>
      <c r="D554" s="9" t="s">
        <v>12</v>
      </c>
      <c r="E554" s="9">
        <v>40</v>
      </c>
      <c r="F554" s="2">
        <f>VLOOKUP($A554,'Lookup - 40 Hours'!$A:L,3,FALSE)</f>
        <v>39.18</v>
      </c>
      <c r="G554" s="2">
        <f>VLOOKUP($A554,'Lookup - 40 Hours'!$A:M,4,FALSE)</f>
        <v>41.18</v>
      </c>
      <c r="H554" s="2">
        <f>VLOOKUP($A554,'Lookup - 40 Hours'!$A:N,5,FALSE)</f>
        <v>43.29</v>
      </c>
      <c r="I554" s="2">
        <f>VLOOKUP($A554,'Lookup - 40 Hours'!$A:O,6,FALSE)</f>
        <v>45.5</v>
      </c>
      <c r="J554" s="2">
        <f>VLOOKUP($A554,'Lookup - 40 Hours'!$A:P,7,FALSE)</f>
        <v>47.83</v>
      </c>
      <c r="K554" s="2">
        <f>VLOOKUP($A554,'Lookup - 40 Hours'!$A:Q,8,FALSE)</f>
        <v>50.27</v>
      </c>
    </row>
    <row r="555" spans="1:11" x14ac:dyDescent="0.25">
      <c r="A555" s="9">
        <v>551</v>
      </c>
      <c r="B555" s="9" t="s">
        <v>735</v>
      </c>
      <c r="C555" s="10" t="s">
        <v>1061</v>
      </c>
      <c r="D555" s="9" t="s">
        <v>12</v>
      </c>
      <c r="E555" s="9">
        <v>40</v>
      </c>
      <c r="F555" s="2">
        <f>VLOOKUP($A555,'Lookup - 40 Hours'!$A:L,3,FALSE)</f>
        <v>47.12</v>
      </c>
      <c r="G555" s="2">
        <f>VLOOKUP($A555,'Lookup - 40 Hours'!$A:M,4,FALSE)</f>
        <v>49.53</v>
      </c>
      <c r="H555" s="2">
        <f>VLOOKUP($A555,'Lookup - 40 Hours'!$A:N,5,FALSE)</f>
        <v>52.06</v>
      </c>
      <c r="I555" s="2">
        <f>VLOOKUP($A555,'Lookup - 40 Hours'!$A:O,6,FALSE)</f>
        <v>54.72</v>
      </c>
      <c r="J555" s="2">
        <f>VLOOKUP($A555,'Lookup - 40 Hours'!$A:P,7,FALSE)</f>
        <v>57.52</v>
      </c>
      <c r="K555" s="2">
        <f>VLOOKUP($A555,'Lookup - 40 Hours'!$A:Q,8,FALSE)</f>
        <v>60.46</v>
      </c>
    </row>
    <row r="556" spans="1:11" x14ac:dyDescent="0.25">
      <c r="A556" s="9">
        <v>616</v>
      </c>
      <c r="B556" s="9" t="s">
        <v>720</v>
      </c>
      <c r="C556" s="10" t="s">
        <v>1152</v>
      </c>
      <c r="D556" s="9" t="s">
        <v>14</v>
      </c>
      <c r="E556" s="9">
        <v>40</v>
      </c>
      <c r="F556" s="2">
        <f>VLOOKUP($A556,'Lookup - 40 Hours'!$A:L,3,FALSE)</f>
        <v>65.16</v>
      </c>
      <c r="G556" s="2">
        <f>VLOOKUP($A556,'Lookup - 40 Hours'!$A:M,4,FALSE)</f>
        <v>68.489999999999995</v>
      </c>
      <c r="H556" s="2">
        <f>VLOOKUP($A556,'Lookup - 40 Hours'!$A:N,5,FALSE)</f>
        <v>71.989999999999995</v>
      </c>
      <c r="I556" s="2">
        <f>VLOOKUP($A556,'Lookup - 40 Hours'!$A:O,6,FALSE)</f>
        <v>75.680000000000007</v>
      </c>
      <c r="J556" s="2">
        <f>VLOOKUP($A556,'Lookup - 40 Hours'!$A:P,7,FALSE)</f>
        <v>79.55</v>
      </c>
      <c r="K556" s="2">
        <f>VLOOKUP($A556,'Lookup - 40 Hours'!$A:Q,8,FALSE)</f>
        <v>83.61</v>
      </c>
    </row>
    <row r="557" spans="1:11" x14ac:dyDescent="0.25">
      <c r="A557" s="9">
        <v>493</v>
      </c>
      <c r="B557" s="9" t="s">
        <v>723</v>
      </c>
      <c r="C557" s="10" t="s">
        <v>724</v>
      </c>
      <c r="D557" s="9" t="s">
        <v>12</v>
      </c>
      <c r="E557" s="9">
        <v>40</v>
      </c>
      <c r="F557" s="2">
        <f>VLOOKUP($A557,'Lookup - 40 Hours'!$A:L,3,FALSE)</f>
        <v>35.28</v>
      </c>
      <c r="G557" s="2">
        <f>VLOOKUP($A557,'Lookup - 40 Hours'!$A:M,4,FALSE)</f>
        <v>37.090000000000003</v>
      </c>
      <c r="H557" s="2">
        <f>VLOOKUP($A557,'Lookup - 40 Hours'!$A:N,5,FALSE)</f>
        <v>38.979999999999997</v>
      </c>
      <c r="I557" s="2">
        <f>VLOOKUP($A557,'Lookup - 40 Hours'!$A:O,6,FALSE)</f>
        <v>40.98</v>
      </c>
      <c r="J557" s="2">
        <f>VLOOKUP($A557,'Lookup - 40 Hours'!$A:P,7,FALSE)</f>
        <v>43.07</v>
      </c>
      <c r="K557" s="2">
        <f>VLOOKUP($A557,'Lookup - 40 Hours'!$A:Q,8,FALSE)</f>
        <v>45.27</v>
      </c>
    </row>
    <row r="558" spans="1:11" x14ac:dyDescent="0.25">
      <c r="A558" s="9">
        <v>455</v>
      </c>
      <c r="B558" s="9" t="s">
        <v>725</v>
      </c>
      <c r="C558" s="10" t="s">
        <v>726</v>
      </c>
      <c r="D558" s="9" t="s">
        <v>12</v>
      </c>
      <c r="E558" s="9">
        <v>40</v>
      </c>
      <c r="F558" s="2">
        <f>VLOOKUP($A558,'Lookup - 40 Hours'!$A:L,3,FALSE)</f>
        <v>29.19</v>
      </c>
      <c r="G558" s="2">
        <f>VLOOKUP($A558,'Lookup - 40 Hours'!$A:M,4,FALSE)</f>
        <v>30.68</v>
      </c>
      <c r="H558" s="2">
        <f>VLOOKUP($A558,'Lookup - 40 Hours'!$A:N,5,FALSE)</f>
        <v>32.25</v>
      </c>
      <c r="I558" s="2">
        <f>VLOOKUP($A558,'Lookup - 40 Hours'!$A:O,6,FALSE)</f>
        <v>33.9</v>
      </c>
      <c r="J558" s="2">
        <f>VLOOKUP($A558,'Lookup - 40 Hours'!$A:P,7,FALSE)</f>
        <v>35.64</v>
      </c>
      <c r="K558" s="2">
        <f>VLOOKUP($A558,'Lookup - 40 Hours'!$A:Q,8,FALSE)</f>
        <v>37.46</v>
      </c>
    </row>
    <row r="559" spans="1:11" x14ac:dyDescent="0.25">
      <c r="A559" s="9">
        <v>428</v>
      </c>
      <c r="B559" s="9" t="s">
        <v>727</v>
      </c>
      <c r="C559" s="10" t="s">
        <v>728</v>
      </c>
      <c r="D559" s="9" t="s">
        <v>14</v>
      </c>
      <c r="E559" s="9">
        <v>40</v>
      </c>
      <c r="F559" s="2">
        <f>VLOOKUP($A559,'Lookup - 40 Hours'!$A:L,3,FALSE)</f>
        <v>25.51</v>
      </c>
      <c r="G559" s="2">
        <f>VLOOKUP($A559,'Lookup - 40 Hours'!$A:M,4,FALSE)</f>
        <v>26.82</v>
      </c>
      <c r="H559" s="2">
        <f>VLOOKUP($A559,'Lookup - 40 Hours'!$A:N,5,FALSE)</f>
        <v>28.19</v>
      </c>
      <c r="I559" s="2">
        <f>VLOOKUP($A559,'Lookup - 40 Hours'!$A:O,6,FALSE)</f>
        <v>29.63</v>
      </c>
      <c r="J559" s="2">
        <f>VLOOKUP($A559,'Lookup - 40 Hours'!$A:P,7,FALSE)</f>
        <v>31.15</v>
      </c>
      <c r="K559" s="2">
        <f>VLOOKUP($A559,'Lookup - 40 Hours'!$A:Q,8,FALSE)</f>
        <v>32.74</v>
      </c>
    </row>
    <row r="560" spans="1:11" x14ac:dyDescent="0.25">
      <c r="A560" s="9">
        <v>456</v>
      </c>
      <c r="B560" s="18" t="s">
        <v>729</v>
      </c>
      <c r="C560" s="10" t="s">
        <v>730</v>
      </c>
      <c r="D560" s="9" t="s">
        <v>12</v>
      </c>
      <c r="E560" s="9">
        <v>40</v>
      </c>
      <c r="F560" s="2">
        <f>VLOOKUP($A560,'Lookup - 40 Hours'!$A:L,3,FALSE)</f>
        <v>29.34</v>
      </c>
      <c r="G560" s="2">
        <f>VLOOKUP($A560,'Lookup - 40 Hours'!$A:M,4,FALSE)</f>
        <v>30.84</v>
      </c>
      <c r="H560" s="2">
        <f>VLOOKUP($A560,'Lookup - 40 Hours'!$A:N,5,FALSE)</f>
        <v>32.409999999999997</v>
      </c>
      <c r="I560" s="2">
        <f>VLOOKUP($A560,'Lookup - 40 Hours'!$A:O,6,FALSE)</f>
        <v>34.07</v>
      </c>
      <c r="J560" s="2">
        <f>VLOOKUP($A560,'Lookup - 40 Hours'!$A:P,7,FALSE)</f>
        <v>35.81</v>
      </c>
      <c r="K560" s="2">
        <f>VLOOKUP($A560,'Lookup - 40 Hours'!$A:Q,8,FALSE)</f>
        <v>37.65</v>
      </c>
    </row>
    <row r="561" spans="1:11" x14ac:dyDescent="0.25">
      <c r="A561" s="9">
        <v>496</v>
      </c>
      <c r="B561" s="9" t="s">
        <v>733</v>
      </c>
      <c r="C561" s="10" t="s">
        <v>734</v>
      </c>
      <c r="D561" s="9" t="s">
        <v>14</v>
      </c>
      <c r="E561" s="9">
        <v>40</v>
      </c>
      <c r="F561" s="2">
        <f>VLOOKUP($A561,'Lookup - 40 Hours'!$A:L,3,FALSE)</f>
        <v>35.81</v>
      </c>
      <c r="G561" s="2">
        <f>VLOOKUP($A561,'Lookup - 40 Hours'!$A:M,4,FALSE)</f>
        <v>37.65</v>
      </c>
      <c r="H561" s="2">
        <f>VLOOKUP($A561,'Lookup - 40 Hours'!$A:N,5,FALSE)</f>
        <v>39.57</v>
      </c>
      <c r="I561" s="2">
        <f>VLOOKUP($A561,'Lookup - 40 Hours'!$A:O,6,FALSE)</f>
        <v>41.59</v>
      </c>
      <c r="J561" s="2">
        <f>VLOOKUP($A561,'Lookup - 40 Hours'!$A:P,7,FALSE)</f>
        <v>43.72</v>
      </c>
      <c r="K561" s="2">
        <f>VLOOKUP($A561,'Lookup - 40 Hours'!$A:Q,8,FALSE)</f>
        <v>45.96</v>
      </c>
    </row>
    <row r="562" spans="1:11" x14ac:dyDescent="0.25">
      <c r="A562" s="9">
        <v>505</v>
      </c>
      <c r="B562" s="18" t="s">
        <v>1076</v>
      </c>
      <c r="C562" s="10" t="s">
        <v>1075</v>
      </c>
      <c r="D562" s="9" t="s">
        <v>12</v>
      </c>
      <c r="E562" s="9">
        <v>40</v>
      </c>
      <c r="F562" s="2">
        <f>VLOOKUP($A562,'Lookup - 40 Hours'!$A:L,3,FALSE)</f>
        <v>37.46</v>
      </c>
      <c r="G562" s="2">
        <f>VLOOKUP($A562,'Lookup - 40 Hours'!$A:M,4,FALSE)</f>
        <v>39.369999999999997</v>
      </c>
      <c r="H562" s="2">
        <f>VLOOKUP($A562,'Lookup - 40 Hours'!$A:N,5,FALSE)</f>
        <v>41.39</v>
      </c>
      <c r="I562" s="2">
        <f>VLOOKUP($A562,'Lookup - 40 Hours'!$A:O,6,FALSE)</f>
        <v>43.5</v>
      </c>
      <c r="J562" s="2">
        <f>VLOOKUP($A562,'Lookup - 40 Hours'!$A:P,7,FALSE)</f>
        <v>45.73</v>
      </c>
      <c r="K562" s="2">
        <f>VLOOKUP($A562,'Lookup - 40 Hours'!$A:Q,8,FALSE)</f>
        <v>48.07</v>
      </c>
    </row>
    <row r="563" spans="1:11" x14ac:dyDescent="0.25">
      <c r="A563" s="9">
        <v>559</v>
      </c>
      <c r="B563" s="9" t="s">
        <v>736</v>
      </c>
      <c r="C563" s="10" t="s">
        <v>737</v>
      </c>
      <c r="D563" s="9" t="s">
        <v>12</v>
      </c>
      <c r="E563" s="9">
        <v>40</v>
      </c>
      <c r="F563" s="2">
        <f>VLOOKUP($A563,'Lookup - 40 Hours'!$A:L,3,FALSE)</f>
        <v>49.04</v>
      </c>
      <c r="G563" s="2">
        <f>VLOOKUP($A563,'Lookup - 40 Hours'!$A:M,4,FALSE)</f>
        <v>51.54</v>
      </c>
      <c r="H563" s="2">
        <f>VLOOKUP($A563,'Lookup - 40 Hours'!$A:N,5,FALSE)</f>
        <v>54.18</v>
      </c>
      <c r="I563" s="2">
        <f>VLOOKUP($A563,'Lookup - 40 Hours'!$A:O,6,FALSE)</f>
        <v>56.95</v>
      </c>
      <c r="J563" s="2">
        <f>VLOOKUP($A563,'Lookup - 40 Hours'!$A:P,7,FALSE)</f>
        <v>59.86</v>
      </c>
      <c r="K563" s="2">
        <f>VLOOKUP($A563,'Lookup - 40 Hours'!$A:Q,8,FALSE)</f>
        <v>62.92</v>
      </c>
    </row>
    <row r="564" spans="1:11" x14ac:dyDescent="0.25">
      <c r="A564" s="9">
        <v>506</v>
      </c>
      <c r="B564" s="18" t="s">
        <v>1059</v>
      </c>
      <c r="C564" s="10" t="s">
        <v>1164</v>
      </c>
      <c r="D564" s="9" t="s">
        <v>14</v>
      </c>
      <c r="E564" s="9">
        <v>40</v>
      </c>
      <c r="F564" s="2">
        <f>VLOOKUP($A564,'Lookup - 40 Hours'!$A:L,3,FALSE)</f>
        <v>37.65</v>
      </c>
      <c r="G564" s="2">
        <f>VLOOKUP($A564,'Lookup - 40 Hours'!$A:M,4,FALSE)</f>
        <v>39.57</v>
      </c>
      <c r="H564" s="2">
        <f>VLOOKUP($A564,'Lookup - 40 Hours'!$A:N,5,FALSE)</f>
        <v>41.59</v>
      </c>
      <c r="I564" s="2">
        <f>VLOOKUP($A564,'Lookup - 40 Hours'!$A:O,6,FALSE)</f>
        <v>43.72</v>
      </c>
      <c r="J564" s="2">
        <f>VLOOKUP($A564,'Lookup - 40 Hours'!$A:P,7,FALSE)</f>
        <v>45.96</v>
      </c>
      <c r="K564" s="2">
        <f>VLOOKUP($A564,'Lookup - 40 Hours'!$A:Q,8,FALSE)</f>
        <v>48.31</v>
      </c>
    </row>
    <row r="565" spans="1:11" x14ac:dyDescent="0.25">
      <c r="A565" s="9">
        <v>472</v>
      </c>
      <c r="B565" s="9" t="s">
        <v>738</v>
      </c>
      <c r="C565" s="10" t="s">
        <v>1153</v>
      </c>
      <c r="D565" s="9" t="s">
        <v>12</v>
      </c>
      <c r="E565" s="9">
        <v>40</v>
      </c>
      <c r="F565" s="2">
        <f>VLOOKUP($A565,'Lookup - 40 Hours'!$A:L,3,FALSE)</f>
        <v>31.77</v>
      </c>
      <c r="G565" s="2">
        <f>VLOOKUP($A565,'Lookup - 40 Hours'!$A:M,4,FALSE)</f>
        <v>33.4</v>
      </c>
      <c r="H565" s="2">
        <f>VLOOKUP($A565,'Lookup - 40 Hours'!$A:N,5,FALSE)</f>
        <v>35.11</v>
      </c>
      <c r="I565" s="2">
        <f>VLOOKUP($A565,'Lookup - 40 Hours'!$A:O,6,FALSE)</f>
        <v>36.9</v>
      </c>
      <c r="J565" s="2">
        <f>VLOOKUP($A565,'Lookup - 40 Hours'!$A:P,7,FALSE)</f>
        <v>38.79</v>
      </c>
      <c r="K565" s="2">
        <f>VLOOKUP($A565,'Lookup - 40 Hours'!$A:Q,8,FALSE)</f>
        <v>40.770000000000003</v>
      </c>
    </row>
    <row r="566" spans="1:11" x14ac:dyDescent="0.25">
      <c r="A566" s="9">
        <v>427</v>
      </c>
      <c r="B566" s="9" t="s">
        <v>739</v>
      </c>
      <c r="C566" s="10" t="s">
        <v>740</v>
      </c>
      <c r="D566" s="9" t="s">
        <v>14</v>
      </c>
      <c r="E566" s="9">
        <v>40</v>
      </c>
      <c r="F566" s="2">
        <f>VLOOKUP($A566,'Lookup - 40 Hours'!$A:L,3,FALSE)</f>
        <v>25.39</v>
      </c>
      <c r="G566" s="2">
        <f>VLOOKUP($A566,'Lookup - 40 Hours'!$A:M,4,FALSE)</f>
        <v>26.68</v>
      </c>
      <c r="H566" s="2">
        <f>VLOOKUP($A566,'Lookup - 40 Hours'!$A:N,5,FALSE)</f>
        <v>28.05</v>
      </c>
      <c r="I566" s="2">
        <f>VLOOKUP($A566,'Lookup - 40 Hours'!$A:O,6,FALSE)</f>
        <v>29.48</v>
      </c>
      <c r="J566" s="2">
        <f>VLOOKUP($A566,'Lookup - 40 Hours'!$A:P,7,FALSE)</f>
        <v>30.99</v>
      </c>
      <c r="K566" s="2">
        <f>VLOOKUP($A566,'Lookup - 40 Hours'!$A:Q,8,FALSE)</f>
        <v>32.58</v>
      </c>
    </row>
    <row r="567" spans="1:11" x14ac:dyDescent="0.25">
      <c r="A567" s="9">
        <v>552</v>
      </c>
      <c r="B567" s="9" t="s">
        <v>741</v>
      </c>
      <c r="C567" s="10" t="s">
        <v>742</v>
      </c>
      <c r="D567" s="9" t="s">
        <v>12</v>
      </c>
      <c r="E567" s="9">
        <v>40</v>
      </c>
      <c r="F567" s="2">
        <f>VLOOKUP($A567,'Lookup - 40 Hours'!$A:L,3,FALSE)</f>
        <v>47.35</v>
      </c>
      <c r="G567" s="2">
        <f>VLOOKUP($A567,'Lookup - 40 Hours'!$A:M,4,FALSE)</f>
        <v>49.77</v>
      </c>
      <c r="H567" s="2">
        <f>VLOOKUP($A567,'Lookup - 40 Hours'!$A:N,5,FALSE)</f>
        <v>52.32</v>
      </c>
      <c r="I567" s="2">
        <f>VLOOKUP($A567,'Lookup - 40 Hours'!$A:O,6,FALSE)</f>
        <v>55</v>
      </c>
      <c r="J567" s="2">
        <f>VLOOKUP($A567,'Lookup - 40 Hours'!$A:P,7,FALSE)</f>
        <v>57.81</v>
      </c>
      <c r="K567" s="2">
        <f>VLOOKUP($A567,'Lookup - 40 Hours'!$A:Q,8,FALSE)</f>
        <v>60.76</v>
      </c>
    </row>
    <row r="568" spans="1:11" x14ac:dyDescent="0.25">
      <c r="A568" s="9">
        <v>427</v>
      </c>
      <c r="B568" s="9" t="s">
        <v>743</v>
      </c>
      <c r="C568" s="10" t="s">
        <v>744</v>
      </c>
      <c r="D568" s="9" t="s">
        <v>14</v>
      </c>
      <c r="E568" s="9">
        <v>40</v>
      </c>
      <c r="F568" s="2">
        <f>VLOOKUP($A568,'Lookup - 40 Hours'!$A:L,3,FALSE)</f>
        <v>25.39</v>
      </c>
      <c r="G568" s="2">
        <f>VLOOKUP($A568,'Lookup - 40 Hours'!$A:M,4,FALSE)</f>
        <v>26.68</v>
      </c>
      <c r="H568" s="2">
        <f>VLOOKUP($A568,'Lookup - 40 Hours'!$A:N,5,FALSE)</f>
        <v>28.05</v>
      </c>
      <c r="I568" s="2">
        <f>VLOOKUP($A568,'Lookup - 40 Hours'!$A:O,6,FALSE)</f>
        <v>29.48</v>
      </c>
      <c r="J568" s="2">
        <f>VLOOKUP($A568,'Lookup - 40 Hours'!$A:P,7,FALSE)</f>
        <v>30.99</v>
      </c>
      <c r="K568" s="2">
        <f>VLOOKUP($A568,'Lookup - 40 Hours'!$A:Q,8,FALSE)</f>
        <v>32.58</v>
      </c>
    </row>
    <row r="569" spans="1:11" x14ac:dyDescent="0.25">
      <c r="A569" s="9">
        <v>463</v>
      </c>
      <c r="B569" s="9" t="s">
        <v>745</v>
      </c>
      <c r="C569" s="10" t="s">
        <v>746</v>
      </c>
      <c r="D569" s="9" t="s">
        <v>12</v>
      </c>
      <c r="E569" s="9">
        <v>40</v>
      </c>
      <c r="F569" s="2">
        <f>VLOOKUP($A569,'Lookup - 40 Hours'!$A:L,3,FALSE)</f>
        <v>30.38</v>
      </c>
      <c r="G569" s="2">
        <f>VLOOKUP($A569,'Lookup - 40 Hours'!$A:M,4,FALSE)</f>
        <v>31.93</v>
      </c>
      <c r="H569" s="2">
        <f>VLOOKUP($A569,'Lookup - 40 Hours'!$A:N,5,FALSE)</f>
        <v>33.57</v>
      </c>
      <c r="I569" s="2">
        <f>VLOOKUP($A569,'Lookup - 40 Hours'!$A:O,6,FALSE)</f>
        <v>35.28</v>
      </c>
      <c r="J569" s="2">
        <f>VLOOKUP($A569,'Lookup - 40 Hours'!$A:P,7,FALSE)</f>
        <v>37.090000000000003</v>
      </c>
      <c r="K569" s="2">
        <f>VLOOKUP($A569,'Lookup - 40 Hours'!$A:Q,8,FALSE)</f>
        <v>38.979999999999997</v>
      </c>
    </row>
    <row r="570" spans="1:11" x14ac:dyDescent="0.25">
      <c r="A570" s="9">
        <v>395</v>
      </c>
      <c r="B570" s="9" t="s">
        <v>747</v>
      </c>
      <c r="C570" s="10" t="s">
        <v>748</v>
      </c>
      <c r="D570" s="9" t="s">
        <v>12</v>
      </c>
      <c r="E570" s="9">
        <v>40</v>
      </c>
      <c r="F570" s="2">
        <f>VLOOKUP($A570,'Lookup - 40 Hours'!$A:L,3,FALSE)</f>
        <v>21.64</v>
      </c>
      <c r="G570" s="2">
        <f>VLOOKUP($A570,'Lookup - 40 Hours'!$A:M,4,FALSE)</f>
        <v>22.75</v>
      </c>
      <c r="H570" s="2">
        <f>VLOOKUP($A570,'Lookup - 40 Hours'!$A:N,5,FALSE)</f>
        <v>23.91</v>
      </c>
      <c r="I570" s="2">
        <f>VLOOKUP($A570,'Lookup - 40 Hours'!$A:O,6,FALSE)</f>
        <v>25.13</v>
      </c>
      <c r="J570" s="2">
        <f>VLOOKUP($A570,'Lookup - 40 Hours'!$A:P,7,FALSE)</f>
        <v>26.42</v>
      </c>
      <c r="K570" s="2">
        <f>VLOOKUP($A570,'Lookup - 40 Hours'!$A:Q,8,FALSE)</f>
        <v>27.77</v>
      </c>
    </row>
    <row r="571" spans="1:11" x14ac:dyDescent="0.25">
      <c r="A571" s="9">
        <v>425</v>
      </c>
      <c r="B571" s="9" t="s">
        <v>749</v>
      </c>
      <c r="C571" s="10" t="s">
        <v>750</v>
      </c>
      <c r="D571" s="9" t="s">
        <v>12</v>
      </c>
      <c r="E571" s="9">
        <v>40</v>
      </c>
      <c r="F571" s="2">
        <f>VLOOKUP($A571,'Lookup - 40 Hours'!$A:L,3,FALSE)</f>
        <v>25.13</v>
      </c>
      <c r="G571" s="2">
        <f>VLOOKUP($A571,'Lookup - 40 Hours'!$A:M,4,FALSE)</f>
        <v>26.42</v>
      </c>
      <c r="H571" s="2">
        <f>VLOOKUP($A571,'Lookup - 40 Hours'!$A:N,5,FALSE)</f>
        <v>27.77</v>
      </c>
      <c r="I571" s="2">
        <f>VLOOKUP($A571,'Lookup - 40 Hours'!$A:O,6,FALSE)</f>
        <v>29.19</v>
      </c>
      <c r="J571" s="2">
        <f>VLOOKUP($A571,'Lookup - 40 Hours'!$A:P,7,FALSE)</f>
        <v>30.68</v>
      </c>
      <c r="K571" s="2">
        <f>VLOOKUP($A571,'Lookup - 40 Hours'!$A:Q,8,FALSE)</f>
        <v>32.25</v>
      </c>
    </row>
    <row r="572" spans="1:11" x14ac:dyDescent="0.25">
      <c r="A572" s="9">
        <v>379</v>
      </c>
      <c r="B572" s="9" t="s">
        <v>751</v>
      </c>
      <c r="C572" s="10" t="s">
        <v>752</v>
      </c>
      <c r="D572" s="9" t="s">
        <v>12</v>
      </c>
      <c r="E572" s="9">
        <v>40</v>
      </c>
      <c r="F572" s="2">
        <f>VLOOKUP($A572,'Lookup - 40 Hours'!$A:L,3,FALSE)</f>
        <v>19.98</v>
      </c>
      <c r="G572" s="2">
        <f>VLOOKUP($A572,'Lookup - 40 Hours'!$A:M,4,FALSE)</f>
        <v>21</v>
      </c>
      <c r="H572" s="2">
        <f>VLOOKUP($A572,'Lookup - 40 Hours'!$A:N,5,FALSE)</f>
        <v>22.08</v>
      </c>
      <c r="I572" s="2">
        <f>VLOOKUP($A572,'Lookup - 40 Hours'!$A:O,6,FALSE)</f>
        <v>23.21</v>
      </c>
      <c r="J572" s="2">
        <f>VLOOKUP($A572,'Lookup - 40 Hours'!$A:P,7,FALSE)</f>
        <v>24.39</v>
      </c>
      <c r="K572" s="2">
        <f>VLOOKUP($A572,'Lookup - 40 Hours'!$A:Q,8,FALSE)</f>
        <v>25.64</v>
      </c>
    </row>
    <row r="573" spans="1:11" x14ac:dyDescent="0.25">
      <c r="A573" s="9">
        <v>420</v>
      </c>
      <c r="B573" s="9" t="s">
        <v>754</v>
      </c>
      <c r="C573" s="10" t="s">
        <v>753</v>
      </c>
      <c r="D573" s="9" t="s">
        <v>12</v>
      </c>
      <c r="E573" s="9">
        <v>40</v>
      </c>
      <c r="F573" s="2">
        <f>VLOOKUP($A573,'Lookup - 40 Hours'!$A:L,3,FALSE)</f>
        <v>24.51</v>
      </c>
      <c r="G573" s="2">
        <f>VLOOKUP($A573,'Lookup - 40 Hours'!$A:M,4,FALSE)</f>
        <v>25.77</v>
      </c>
      <c r="H573" s="2">
        <f>VLOOKUP($A573,'Lookup - 40 Hours'!$A:N,5,FALSE)</f>
        <v>27.09</v>
      </c>
      <c r="I573" s="2">
        <f>VLOOKUP($A573,'Lookup - 40 Hours'!$A:O,6,FALSE)</f>
        <v>28.47</v>
      </c>
      <c r="J573" s="2">
        <f>VLOOKUP($A573,'Lookup - 40 Hours'!$A:P,7,FALSE)</f>
        <v>29.93</v>
      </c>
      <c r="K573" s="2">
        <f>VLOOKUP($A573,'Lookup - 40 Hours'!$A:Q,8,FALSE)</f>
        <v>31.46</v>
      </c>
    </row>
    <row r="574" spans="1:11" x14ac:dyDescent="0.25">
      <c r="A574" s="9">
        <v>366</v>
      </c>
      <c r="B574" s="9" t="s">
        <v>755</v>
      </c>
      <c r="C574" s="10" t="s">
        <v>756</v>
      </c>
      <c r="D574" s="9" t="s">
        <v>12</v>
      </c>
      <c r="E574" s="9">
        <v>40</v>
      </c>
      <c r="F574" s="2">
        <f>VLOOKUP($A574,'Lookup - 40 Hours'!$A:L,3,FALSE)</f>
        <v>18.73</v>
      </c>
      <c r="G574" s="2">
        <f>VLOOKUP($A574,'Lookup - 40 Hours'!$A:M,4,FALSE)</f>
        <v>19.68</v>
      </c>
      <c r="H574" s="2">
        <f>VLOOKUP($A574,'Lookup - 40 Hours'!$A:N,5,FALSE)</f>
        <v>20.69</v>
      </c>
      <c r="I574" s="2">
        <f>VLOOKUP($A574,'Lookup - 40 Hours'!$A:O,6,FALSE)</f>
        <v>21.75</v>
      </c>
      <c r="J574" s="2">
        <f>VLOOKUP($A574,'Lookup - 40 Hours'!$A:P,7,FALSE)</f>
        <v>22.86</v>
      </c>
      <c r="K574" s="2">
        <f>VLOOKUP($A574,'Lookup - 40 Hours'!$A:Q,8,FALSE)</f>
        <v>24.03</v>
      </c>
    </row>
    <row r="575" spans="1:11" x14ac:dyDescent="0.25">
      <c r="A575" s="11">
        <v>586</v>
      </c>
      <c r="B575" s="12" t="s">
        <v>757</v>
      </c>
      <c r="C575" s="13" t="s">
        <v>758</v>
      </c>
      <c r="D575" s="9" t="s">
        <v>136</v>
      </c>
      <c r="E575" s="9">
        <v>40</v>
      </c>
      <c r="F575" s="2">
        <f>VLOOKUP($A575,'Lookup - 40 Hours'!$A:L,3,FALSE)</f>
        <v>56.1</v>
      </c>
      <c r="G575" s="2">
        <f>VLOOKUP($A575,'Lookup - 40 Hours'!$A:M,4,FALSE)</f>
        <v>58.97</v>
      </c>
      <c r="H575" s="2">
        <f>VLOOKUP($A575,'Lookup - 40 Hours'!$A:N,5,FALSE)</f>
        <v>61.99</v>
      </c>
      <c r="I575" s="2">
        <f>VLOOKUP($A575,'Lookup - 40 Hours'!$A:O,6,FALSE)</f>
        <v>65.16</v>
      </c>
      <c r="J575" s="2">
        <f>VLOOKUP($A575,'Lookup - 40 Hours'!$A:P,7,FALSE)</f>
        <v>68.489999999999995</v>
      </c>
      <c r="K575" s="2">
        <f>VLOOKUP($A575,'Lookup - 40 Hours'!$A:Q,8,FALSE)</f>
        <v>71.989999999999995</v>
      </c>
    </row>
    <row r="576" spans="1:11" x14ac:dyDescent="0.25">
      <c r="A576" s="9">
        <v>414</v>
      </c>
      <c r="B576" s="9" t="s">
        <v>759</v>
      </c>
      <c r="C576" s="10" t="s">
        <v>760</v>
      </c>
      <c r="D576" s="9" t="s">
        <v>12</v>
      </c>
      <c r="E576" s="9">
        <v>40</v>
      </c>
      <c r="F576" s="2">
        <f>VLOOKUP($A576,'Lookup - 40 Hours'!$A:L,3,FALSE)</f>
        <v>23.79</v>
      </c>
      <c r="G576" s="2">
        <f>VLOOKUP($A576,'Lookup - 40 Hours'!$A:M,4,FALSE)</f>
        <v>25.01</v>
      </c>
      <c r="H576" s="2">
        <f>VLOOKUP($A576,'Lookup - 40 Hours'!$A:N,5,FALSE)</f>
        <v>26.29</v>
      </c>
      <c r="I576" s="2">
        <f>VLOOKUP($A576,'Lookup - 40 Hours'!$A:O,6,FALSE)</f>
        <v>27.63</v>
      </c>
      <c r="J576" s="2">
        <f>VLOOKUP($A576,'Lookup - 40 Hours'!$A:P,7,FALSE)</f>
        <v>29.05</v>
      </c>
      <c r="K576" s="2">
        <f>VLOOKUP($A576,'Lookup - 40 Hours'!$A:Q,8,FALSE)</f>
        <v>30.53</v>
      </c>
    </row>
    <row r="577" spans="1:11" x14ac:dyDescent="0.25">
      <c r="A577" s="9">
        <v>442</v>
      </c>
      <c r="B577" s="9" t="s">
        <v>761</v>
      </c>
      <c r="C577" s="10" t="s">
        <v>762</v>
      </c>
      <c r="D577" s="9" t="s">
        <v>14</v>
      </c>
      <c r="E577" s="9">
        <v>40</v>
      </c>
      <c r="F577" s="2">
        <f>VLOOKUP($A577,'Lookup - 40 Hours'!$A:L,3,FALSE)</f>
        <v>27.36</v>
      </c>
      <c r="G577" s="2">
        <f>VLOOKUP($A577,'Lookup - 40 Hours'!$A:M,4,FALSE)</f>
        <v>28.76</v>
      </c>
      <c r="H577" s="2">
        <f>VLOOKUP($A577,'Lookup - 40 Hours'!$A:N,5,FALSE)</f>
        <v>30.23</v>
      </c>
      <c r="I577" s="2">
        <f>VLOOKUP($A577,'Lookup - 40 Hours'!$A:O,6,FALSE)</f>
        <v>31.77</v>
      </c>
      <c r="J577" s="2">
        <f>VLOOKUP($A577,'Lookup - 40 Hours'!$A:P,7,FALSE)</f>
        <v>33.4</v>
      </c>
      <c r="K577" s="2">
        <f>VLOOKUP($A577,'Lookup - 40 Hours'!$A:Q,8,FALSE)</f>
        <v>35.11</v>
      </c>
    </row>
    <row r="578" spans="1:11" x14ac:dyDescent="0.25">
      <c r="A578" s="9">
        <v>421</v>
      </c>
      <c r="B578" s="9" t="s">
        <v>763</v>
      </c>
      <c r="C578" s="10" t="s">
        <v>764</v>
      </c>
      <c r="D578" s="28" t="s">
        <v>12</v>
      </c>
      <c r="E578" s="9">
        <v>40</v>
      </c>
      <c r="F578" s="2">
        <f>VLOOKUP($A578,'Lookup - 40 Hours'!$A:L,3,FALSE)</f>
        <v>24.64</v>
      </c>
      <c r="G578" s="2">
        <f>VLOOKUP($A578,'Lookup - 40 Hours'!$A:M,4,FALSE)</f>
        <v>25.9</v>
      </c>
      <c r="H578" s="2">
        <f>VLOOKUP($A578,'Lookup - 40 Hours'!$A:N,5,FALSE)</f>
        <v>27.22</v>
      </c>
      <c r="I578" s="2">
        <f>VLOOKUP($A578,'Lookup - 40 Hours'!$A:O,6,FALSE)</f>
        <v>28.61</v>
      </c>
      <c r="J578" s="2">
        <f>VLOOKUP($A578,'Lookup - 40 Hours'!$A:P,7,FALSE)</f>
        <v>30.08</v>
      </c>
      <c r="K578" s="2">
        <f>VLOOKUP($A578,'Lookup - 40 Hours'!$A:Q,8,FALSE)</f>
        <v>31.62</v>
      </c>
    </row>
    <row r="579" spans="1:11" x14ac:dyDescent="0.25">
      <c r="A579" s="9">
        <v>376</v>
      </c>
      <c r="B579" s="9" t="s">
        <v>765</v>
      </c>
      <c r="C579" s="10" t="s">
        <v>766</v>
      </c>
      <c r="D579" s="28" t="s">
        <v>12</v>
      </c>
      <c r="E579" s="9">
        <v>40</v>
      </c>
      <c r="F579" s="2">
        <f>VLOOKUP($A579,'Lookup - 40 Hours'!$A:L,3,FALSE)</f>
        <v>19.68</v>
      </c>
      <c r="G579" s="2">
        <f>VLOOKUP($A579,'Lookup - 40 Hours'!$A:M,4,FALSE)</f>
        <v>20.69</v>
      </c>
      <c r="H579" s="2">
        <f>VLOOKUP($A579,'Lookup - 40 Hours'!$A:N,5,FALSE)</f>
        <v>21.75</v>
      </c>
      <c r="I579" s="2">
        <f>VLOOKUP($A579,'Lookup - 40 Hours'!$A:O,6,FALSE)</f>
        <v>22.86</v>
      </c>
      <c r="J579" s="2">
        <f>VLOOKUP($A579,'Lookup - 40 Hours'!$A:P,7,FALSE)</f>
        <v>24.03</v>
      </c>
      <c r="K579" s="2">
        <f>VLOOKUP($A579,'Lookup - 40 Hours'!$A:Q,8,FALSE)</f>
        <v>25.26</v>
      </c>
    </row>
    <row r="580" spans="1:11" x14ac:dyDescent="0.25">
      <c r="A580" s="17">
        <v>366</v>
      </c>
      <c r="B580" s="17" t="s">
        <v>767</v>
      </c>
      <c r="C580" s="19" t="s">
        <v>1054</v>
      </c>
      <c r="D580" s="27" t="s">
        <v>12</v>
      </c>
      <c r="E580" s="17">
        <v>40</v>
      </c>
      <c r="F580" s="3">
        <f>VLOOKUP($A580,'Lookup - 40 Hours'!$A:L,3,FALSE)</f>
        <v>18.73</v>
      </c>
      <c r="G580" s="3">
        <f>VLOOKUP($A580,'Lookup - 40 Hours'!$A:M,4,FALSE)</f>
        <v>19.68</v>
      </c>
      <c r="H580" s="3">
        <f>VLOOKUP($A580,'Lookup - 40 Hours'!$A:N,5,FALSE)</f>
        <v>20.69</v>
      </c>
      <c r="I580" s="3">
        <f>VLOOKUP($A580,'Lookup - 40 Hours'!$A:O,6,FALSE)</f>
        <v>21.75</v>
      </c>
      <c r="J580" s="3">
        <f>VLOOKUP($A580,'Lookup - 40 Hours'!$A:P,7,FALSE)</f>
        <v>22.86</v>
      </c>
      <c r="K580" s="3">
        <f>VLOOKUP($A580,'Lookup - 40 Hours'!$A:Q,8,FALSE)</f>
        <v>24.03</v>
      </c>
    </row>
    <row r="581" spans="1:11" x14ac:dyDescent="0.25">
      <c r="A581" s="17">
        <v>399</v>
      </c>
      <c r="B581" s="17" t="s">
        <v>988</v>
      </c>
      <c r="C581" s="19" t="s">
        <v>768</v>
      </c>
      <c r="D581" s="27" t="s">
        <v>12</v>
      </c>
      <c r="E581" s="17">
        <v>40</v>
      </c>
      <c r="F581" s="3">
        <f>VLOOKUP($A581,'Lookup - 40 Hours'!$A:L,3,FALSE)</f>
        <v>22.08</v>
      </c>
      <c r="G581" s="3">
        <f>VLOOKUP($A581,'Lookup - 40 Hours'!$A:M,4,FALSE)</f>
        <v>23.21</v>
      </c>
      <c r="H581" s="3">
        <f>VLOOKUP($A581,'Lookup - 40 Hours'!$A:N,5,FALSE)</f>
        <v>24.39</v>
      </c>
      <c r="I581" s="3">
        <f>VLOOKUP($A581,'Lookup - 40 Hours'!$A:O,6,FALSE)</f>
        <v>25.64</v>
      </c>
      <c r="J581" s="3">
        <f>VLOOKUP($A581,'Lookup - 40 Hours'!$A:P,7,FALSE)</f>
        <v>26.95</v>
      </c>
      <c r="K581" s="3">
        <f>VLOOKUP($A581,'Lookup - 40 Hours'!$A:Q,8,FALSE)</f>
        <v>28.33</v>
      </c>
    </row>
    <row r="582" spans="1:11" x14ac:dyDescent="0.25">
      <c r="A582" s="17">
        <v>419</v>
      </c>
      <c r="B582" s="17" t="s">
        <v>989</v>
      </c>
      <c r="C582" s="19" t="s">
        <v>769</v>
      </c>
      <c r="D582" s="27" t="s">
        <v>12</v>
      </c>
      <c r="E582" s="17">
        <v>40</v>
      </c>
      <c r="F582" s="3">
        <f>VLOOKUP($A582,'Lookup - 40 Hours'!$A:L,3,FALSE)</f>
        <v>24.39</v>
      </c>
      <c r="G582" s="3">
        <f>VLOOKUP($A582,'Lookup - 40 Hours'!$A:M,4,FALSE)</f>
        <v>25.64</v>
      </c>
      <c r="H582" s="3">
        <f>VLOOKUP($A582,'Lookup - 40 Hours'!$A:N,5,FALSE)</f>
        <v>26.95</v>
      </c>
      <c r="I582" s="3">
        <f>VLOOKUP($A582,'Lookup - 40 Hours'!$A:O,6,FALSE)</f>
        <v>28.33</v>
      </c>
      <c r="J582" s="3">
        <f>VLOOKUP($A582,'Lookup - 40 Hours'!$A:P,7,FALSE)</f>
        <v>29.78</v>
      </c>
      <c r="K582" s="3">
        <f>VLOOKUP($A582,'Lookup - 40 Hours'!$A:Q,8,FALSE)</f>
        <v>31.3</v>
      </c>
    </row>
    <row r="583" spans="1:11" x14ac:dyDescent="0.25">
      <c r="A583" s="17">
        <v>346</v>
      </c>
      <c r="B583" s="17" t="s">
        <v>1117</v>
      </c>
      <c r="C583" s="19" t="s">
        <v>770</v>
      </c>
      <c r="D583" s="27" t="s">
        <v>12</v>
      </c>
      <c r="E583" s="17">
        <v>40</v>
      </c>
      <c r="F583" s="3">
        <f>VLOOKUP($A583,'Lookup - 40 Hours'!$A:L,3,FALSE)</f>
        <v>16.95</v>
      </c>
      <c r="G583" s="3">
        <f>VLOOKUP($A583,'Lookup - 40 Hours'!$A:M,4,FALSE)</f>
        <v>17.82</v>
      </c>
      <c r="H583" s="3">
        <f>VLOOKUP($A583,'Lookup - 40 Hours'!$A:N,5,FALSE)</f>
        <v>18.73</v>
      </c>
      <c r="I583" s="3">
        <f>VLOOKUP($A583,'Lookup - 40 Hours'!$A:O,6,FALSE)</f>
        <v>19.68</v>
      </c>
      <c r="J583" s="3">
        <f>VLOOKUP($A583,'Lookup - 40 Hours'!$A:P,7,FALSE)</f>
        <v>20.69</v>
      </c>
      <c r="K583" s="3">
        <f>VLOOKUP($A583,'Lookup - 40 Hours'!$A:Q,8,FALSE)</f>
        <v>21.75</v>
      </c>
    </row>
    <row r="584" spans="1:11" x14ac:dyDescent="0.25">
      <c r="A584" s="11">
        <v>456</v>
      </c>
      <c r="B584" s="12" t="s">
        <v>991</v>
      </c>
      <c r="C584" s="13" t="s">
        <v>1154</v>
      </c>
      <c r="D584" s="28" t="s">
        <v>209</v>
      </c>
      <c r="E584" s="9">
        <v>40</v>
      </c>
      <c r="F584" s="2">
        <f>VLOOKUP($A584,'Lookup - 40 Hours'!$1:$1048576,3,FALSE)</f>
        <v>29.34</v>
      </c>
      <c r="G584" s="2">
        <f>VLOOKUP($A584,'Lookup - 40 Hours'!$1:$1048576,4,FALSE)</f>
        <v>30.84</v>
      </c>
      <c r="H584" s="2">
        <f>VLOOKUP($A584,'Lookup - 40 Hours'!$1:$1048576,5,FALSE)</f>
        <v>32.409999999999997</v>
      </c>
      <c r="I584" s="2">
        <f>VLOOKUP($A584,'Lookup - 40 Hours'!$1:$1048576,6,FALSE)</f>
        <v>34.07</v>
      </c>
      <c r="J584" s="2">
        <f>VLOOKUP($A584,'Lookup - 40 Hours'!$1:$1048576,7,FALSE)</f>
        <v>35.81</v>
      </c>
      <c r="K584" s="2">
        <f>VLOOKUP($A584,'Lookup - 40 Hours'!$1:$1048576,8,FALSE)</f>
        <v>37.65</v>
      </c>
    </row>
    <row r="585" spans="1:11" x14ac:dyDescent="0.25">
      <c r="A585" s="11">
        <v>484</v>
      </c>
      <c r="B585" s="12" t="s">
        <v>992</v>
      </c>
      <c r="C585" s="13" t="s">
        <v>1155</v>
      </c>
      <c r="D585" s="9" t="s">
        <v>209</v>
      </c>
      <c r="E585" s="9">
        <v>40</v>
      </c>
      <c r="F585" s="2">
        <f>VLOOKUP($A585,'Lookup - 40 Hours'!$1:$1048576,3,FALSE)</f>
        <v>33.729999999999997</v>
      </c>
      <c r="G585" s="2">
        <f>VLOOKUP($A585,'Lookup - 40 Hours'!$1:$1048576,4,FALSE)</f>
        <v>35.46</v>
      </c>
      <c r="H585" s="2">
        <f>VLOOKUP($A585,'Lookup - 40 Hours'!$1:$1048576,5,FALSE)</f>
        <v>37.270000000000003</v>
      </c>
      <c r="I585" s="2">
        <f>VLOOKUP($A585,'Lookup - 40 Hours'!$1:$1048576,6,FALSE)</f>
        <v>39.18</v>
      </c>
      <c r="J585" s="2">
        <f>VLOOKUP($A585,'Lookup - 40 Hours'!$1:$1048576,7,FALSE)</f>
        <v>41.18</v>
      </c>
      <c r="K585" s="2">
        <f>VLOOKUP($A585,'Lookup - 40 Hours'!$1:$1048576,8,FALSE)</f>
        <v>43.29</v>
      </c>
    </row>
    <row r="586" spans="1:11" x14ac:dyDescent="0.25">
      <c r="A586" s="11">
        <v>524</v>
      </c>
      <c r="B586" s="12" t="s">
        <v>771</v>
      </c>
      <c r="C586" s="13" t="s">
        <v>990</v>
      </c>
      <c r="D586" s="9" t="s">
        <v>209</v>
      </c>
      <c r="E586" s="9">
        <v>40</v>
      </c>
      <c r="F586" s="2">
        <f>VLOOKUP($A586,'Lookup - 40 Hours'!$1:$1048576,3,FALSE)</f>
        <v>41.18</v>
      </c>
      <c r="G586" s="2">
        <f>VLOOKUP($A586,'Lookup - 40 Hours'!$1:$1048576,4,FALSE)</f>
        <v>43.29</v>
      </c>
      <c r="H586" s="2">
        <f>VLOOKUP($A586,'Lookup - 40 Hours'!$1:$1048576,5,FALSE)</f>
        <v>45.5</v>
      </c>
      <c r="I586" s="2">
        <f>VLOOKUP($A586,'Lookup - 40 Hours'!$1:$1048576,6,FALSE)</f>
        <v>47.83</v>
      </c>
      <c r="J586" s="2">
        <f>VLOOKUP($A586,'Lookup - 40 Hours'!$1:$1048576,7,FALSE)</f>
        <v>50.27</v>
      </c>
      <c r="K586" s="2">
        <f>VLOOKUP($A586,'Lookup - 40 Hours'!$1:$1048576,8,FALSE)</f>
        <v>52.84</v>
      </c>
    </row>
    <row r="587" spans="1:11" x14ac:dyDescent="0.25">
      <c r="A587" s="9">
        <v>358</v>
      </c>
      <c r="B587" s="9" t="s">
        <v>772</v>
      </c>
      <c r="C587" s="10" t="s">
        <v>773</v>
      </c>
      <c r="D587" s="9" t="s">
        <v>12</v>
      </c>
      <c r="E587" s="9">
        <v>40</v>
      </c>
      <c r="F587" s="2">
        <f>VLOOKUP($A587,'Lookup - 40 Hours'!$A:L,3,FALSE)</f>
        <v>17.989999999999998</v>
      </c>
      <c r="G587" s="2">
        <f>VLOOKUP($A587,'Lookup - 40 Hours'!$A:M,4,FALSE)</f>
        <v>18.91</v>
      </c>
      <c r="H587" s="2">
        <f>VLOOKUP($A587,'Lookup - 40 Hours'!$A:N,5,FALSE)</f>
        <v>19.88</v>
      </c>
      <c r="I587" s="2">
        <f>VLOOKUP($A587,'Lookup - 40 Hours'!$A:O,6,FALSE)</f>
        <v>20.9</v>
      </c>
      <c r="J587" s="2">
        <f>VLOOKUP($A587,'Lookup - 40 Hours'!$A:P,7,FALSE)</f>
        <v>21.97</v>
      </c>
      <c r="K587" s="2">
        <f>VLOOKUP($A587,'Lookup - 40 Hours'!$A:Q,8,FALSE)</f>
        <v>23.09</v>
      </c>
    </row>
    <row r="588" spans="1:11" x14ac:dyDescent="0.25">
      <c r="A588" s="9">
        <v>393</v>
      </c>
      <c r="B588" s="9" t="s">
        <v>993</v>
      </c>
      <c r="C588" s="13" t="s">
        <v>774</v>
      </c>
      <c r="D588" s="9" t="s">
        <v>12</v>
      </c>
      <c r="E588" s="9">
        <v>40</v>
      </c>
      <c r="F588" s="2">
        <f>VLOOKUP($A588,'Lookup - 40 Hours'!$A:L,3,FALSE)</f>
        <v>21.43</v>
      </c>
      <c r="G588" s="2">
        <f>VLOOKUP($A588,'Lookup - 40 Hours'!$A:M,4,FALSE)</f>
        <v>22.52</v>
      </c>
      <c r="H588" s="2">
        <f>VLOOKUP($A588,'Lookup - 40 Hours'!$A:N,5,FALSE)</f>
        <v>23.67</v>
      </c>
      <c r="I588" s="2">
        <f>VLOOKUP($A588,'Lookup - 40 Hours'!$A:O,6,FALSE)</f>
        <v>24.88</v>
      </c>
      <c r="J588" s="2">
        <f>VLOOKUP($A588,'Lookup - 40 Hours'!$A:P,7,FALSE)</f>
        <v>26.16</v>
      </c>
      <c r="K588" s="2">
        <f>VLOOKUP($A588,'Lookup - 40 Hours'!$A:Q,8,FALSE)</f>
        <v>27.49</v>
      </c>
    </row>
    <row r="589" spans="1:11" x14ac:dyDescent="0.25">
      <c r="A589" s="9">
        <v>413</v>
      </c>
      <c r="B589" s="9" t="s">
        <v>994</v>
      </c>
      <c r="C589" s="13" t="s">
        <v>775</v>
      </c>
      <c r="D589" s="9" t="s">
        <v>12</v>
      </c>
      <c r="E589" s="9">
        <v>40</v>
      </c>
      <c r="F589" s="2">
        <f>VLOOKUP($A589,'Lookup - 40 Hours'!$A:L,3,FALSE)</f>
        <v>23.67</v>
      </c>
      <c r="G589" s="2">
        <f>VLOOKUP($A589,'Lookup - 40 Hours'!$A:M,4,FALSE)</f>
        <v>24.88</v>
      </c>
      <c r="H589" s="2">
        <f>VLOOKUP($A589,'Lookup - 40 Hours'!$A:N,5,FALSE)</f>
        <v>26.16</v>
      </c>
      <c r="I589" s="2">
        <f>VLOOKUP($A589,'Lookup - 40 Hours'!$A:O,6,FALSE)</f>
        <v>27.49</v>
      </c>
      <c r="J589" s="2">
        <f>VLOOKUP($A589,'Lookup - 40 Hours'!$A:P,7,FALSE)</f>
        <v>28.9</v>
      </c>
      <c r="K589" s="2">
        <f>VLOOKUP($A589,'Lookup - 40 Hours'!$A:Q,8,FALSE)</f>
        <v>30.38</v>
      </c>
    </row>
  </sheetData>
  <autoFilter ref="A1:K584" xr:uid="{47895B9E-90D8-46E3-8B04-D196F8094BA8}">
    <sortState xmlns:xlrd2="http://schemas.microsoft.com/office/spreadsheetml/2017/richdata2" ref="A2:K589">
      <sortCondition ref="C1:C584"/>
    </sortState>
  </autoFilter>
  <pageMargins left="0.25" right="0.25" top="0.75" bottom="0.75" header="0.3" footer="0.3"/>
  <pageSetup scale="76" fitToHeight="0" orientation="landscape" horizontalDpi="1200" verticalDpi="1200" r:id="rId1"/>
  <headerFooter>
    <oddHeader>&amp;CCounty of Humboldt
Compensation Schedule and Classification Summary
Adopted by the BOS effective 02/01/2026</oddHeader>
    <oddFooter xml:space="preserve">&amp;CAll rates are reflected as hourly.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3BD3-427C-435A-ADC8-29FC8B153CF9}">
  <sheetPr>
    <pageSetUpPr fitToPage="1"/>
  </sheetPr>
  <dimension ref="A1:K590"/>
  <sheetViews>
    <sheetView view="pageLayout" topLeftCell="A28" zoomScaleNormal="100" workbookViewId="0">
      <selection activeCell="C35" sqref="C35"/>
    </sheetView>
  </sheetViews>
  <sheetFormatPr defaultRowHeight="15" x14ac:dyDescent="0.25"/>
  <cols>
    <col min="1" max="1" width="12.5703125" style="7" customWidth="1"/>
    <col min="2" max="2" width="10.42578125" style="7" customWidth="1"/>
    <col min="3" max="3" width="62.5703125" customWidth="1"/>
    <col min="4" max="4" width="14.42578125" style="7" customWidth="1"/>
    <col min="5" max="5" width="8" style="7" customWidth="1"/>
    <col min="6" max="6" width="11.42578125" style="8" customWidth="1"/>
    <col min="7" max="7" width="9.5703125" style="8" customWidth="1"/>
    <col min="8" max="9" width="11.42578125" style="8" customWidth="1"/>
    <col min="10" max="10" width="12.42578125" style="8" customWidth="1"/>
    <col min="11" max="11" width="10.42578125" style="8" customWidth="1"/>
  </cols>
  <sheetData>
    <row r="1" spans="1:11" s="1" customFormat="1" ht="29.1" customHeight="1" x14ac:dyDescent="0.25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</row>
    <row r="2" spans="1:11" x14ac:dyDescent="0.25">
      <c r="A2" s="9">
        <v>408</v>
      </c>
      <c r="B2" s="9" t="s">
        <v>776</v>
      </c>
      <c r="C2" s="10" t="s">
        <v>11</v>
      </c>
      <c r="D2" s="9" t="s">
        <v>12</v>
      </c>
      <c r="E2" s="9">
        <v>40</v>
      </c>
      <c r="F2" s="2">
        <f>VLOOKUP($A2,'[1]Lookup - 40 Hours'!$A:L,3,FALSE)</f>
        <v>23.09</v>
      </c>
      <c r="G2" s="2">
        <f>VLOOKUP($A2,'[1]Lookup - 40 Hours'!$A:M,4,FALSE)</f>
        <v>24.27</v>
      </c>
      <c r="H2" s="2">
        <f>VLOOKUP($A2,'[1]Lookup - 40 Hours'!$A:N,5,FALSE)</f>
        <v>25.51</v>
      </c>
      <c r="I2" s="2">
        <f>VLOOKUP($A2,'[1]Lookup - 40 Hours'!$A:O,6,FALSE)</f>
        <v>26.82</v>
      </c>
      <c r="J2" s="2">
        <f>VLOOKUP($A2,'[1]Lookup - 40 Hours'!$A:P,7,FALSE)</f>
        <v>28.19</v>
      </c>
      <c r="K2" s="2">
        <f>VLOOKUP($A2,'[1]Lookup - 40 Hours'!$A:Q,8,FALSE)</f>
        <v>29.63</v>
      </c>
    </row>
    <row r="3" spans="1:11" x14ac:dyDescent="0.25">
      <c r="A3" s="9">
        <v>434</v>
      </c>
      <c r="B3" s="9" t="s">
        <v>777</v>
      </c>
      <c r="C3" s="10" t="s">
        <v>13</v>
      </c>
      <c r="D3" s="9" t="s">
        <v>12</v>
      </c>
      <c r="E3" s="9">
        <v>40</v>
      </c>
      <c r="F3" s="2">
        <f>VLOOKUP($A3,'[1]Lookup - 40 Hours'!$A:L,3,FALSE)</f>
        <v>26.29</v>
      </c>
      <c r="G3" s="2">
        <f>VLOOKUP($A3,'[1]Lookup - 40 Hours'!$A:M,4,FALSE)</f>
        <v>27.63</v>
      </c>
      <c r="H3" s="2">
        <f>VLOOKUP($A3,'[1]Lookup - 40 Hours'!$A:N,5,FALSE)</f>
        <v>29.05</v>
      </c>
      <c r="I3" s="2">
        <f>VLOOKUP($A3,'[1]Lookup - 40 Hours'!$A:O,6,FALSE)</f>
        <v>30.53</v>
      </c>
      <c r="J3" s="2">
        <f>VLOOKUP($A3,'[1]Lookup - 40 Hours'!$A:P,7,FALSE)</f>
        <v>32.090000000000003</v>
      </c>
      <c r="K3" s="2">
        <f>VLOOKUP($A3,'[1]Lookup - 40 Hours'!$A:Q,8,FALSE)</f>
        <v>33.729999999999997</v>
      </c>
    </row>
    <row r="4" spans="1:11" x14ac:dyDescent="0.25">
      <c r="A4" s="9">
        <v>444</v>
      </c>
      <c r="B4" s="9" t="s">
        <v>15</v>
      </c>
      <c r="C4" s="10" t="s">
        <v>16</v>
      </c>
      <c r="D4" s="9" t="s">
        <v>12</v>
      </c>
      <c r="E4" s="9">
        <v>40</v>
      </c>
      <c r="F4" s="2">
        <f>VLOOKUP($A4,'[1]Lookup - 40 Hours'!$A:L,3,FALSE)</f>
        <v>27.63</v>
      </c>
      <c r="G4" s="2">
        <f>VLOOKUP($A4,'[1]Lookup - 40 Hours'!$A:M,4,FALSE)</f>
        <v>29.05</v>
      </c>
      <c r="H4" s="2">
        <f>VLOOKUP($A4,'[1]Lookup - 40 Hours'!$A:N,5,FALSE)</f>
        <v>30.53</v>
      </c>
      <c r="I4" s="2">
        <f>VLOOKUP($A4,'[1]Lookup - 40 Hours'!$A:O,6,FALSE)</f>
        <v>32.090000000000003</v>
      </c>
      <c r="J4" s="2">
        <f>VLOOKUP($A4,'[1]Lookup - 40 Hours'!$A:P,7,FALSE)</f>
        <v>33.729999999999997</v>
      </c>
      <c r="K4" s="2">
        <f>VLOOKUP($A4,'[1]Lookup - 40 Hours'!$A:Q,8,FALSE)</f>
        <v>35.46</v>
      </c>
    </row>
    <row r="5" spans="1:11" x14ac:dyDescent="0.25">
      <c r="A5" s="9">
        <v>391</v>
      </c>
      <c r="B5" s="9" t="s">
        <v>18</v>
      </c>
      <c r="C5" s="10" t="s">
        <v>17</v>
      </c>
      <c r="D5" s="9" t="s">
        <v>12</v>
      </c>
      <c r="E5" s="9">
        <v>40</v>
      </c>
      <c r="F5" s="2">
        <f>VLOOKUP($A5,'[1]Lookup - 40 Hours'!$A:L,3,FALSE)</f>
        <v>21.21</v>
      </c>
      <c r="G5" s="2">
        <f>VLOOKUP($A5,'[1]Lookup - 40 Hours'!$A:M,4,FALSE)</f>
        <v>22.3</v>
      </c>
      <c r="H5" s="2">
        <f>VLOOKUP($A5,'[1]Lookup - 40 Hours'!$A:N,5,FALSE)</f>
        <v>23.44</v>
      </c>
      <c r="I5" s="2">
        <f>VLOOKUP($A5,'[1]Lookup - 40 Hours'!$A:O,6,FALSE)</f>
        <v>24.64</v>
      </c>
      <c r="J5" s="2">
        <f>VLOOKUP($A5,'[1]Lookup - 40 Hours'!$A:P,7,FALSE)</f>
        <v>25.9</v>
      </c>
      <c r="K5" s="2">
        <f>VLOOKUP($A5,'[1]Lookup - 40 Hours'!$A:Q,8,FALSE)</f>
        <v>27.22</v>
      </c>
    </row>
    <row r="6" spans="1:11" x14ac:dyDescent="0.25">
      <c r="A6" s="9">
        <v>393</v>
      </c>
      <c r="B6" s="9" t="s">
        <v>19</v>
      </c>
      <c r="C6" s="10" t="s">
        <v>20</v>
      </c>
      <c r="D6" s="9" t="s">
        <v>12</v>
      </c>
      <c r="E6" s="9">
        <v>40</v>
      </c>
      <c r="F6" s="2">
        <f>VLOOKUP($A6,'[1]Lookup - 40 Hours'!$A:L,3,FALSE)</f>
        <v>21.43</v>
      </c>
      <c r="G6" s="2">
        <f>VLOOKUP($A6,'[1]Lookup - 40 Hours'!$A:M,4,FALSE)</f>
        <v>22.52</v>
      </c>
      <c r="H6" s="2">
        <f>VLOOKUP($A6,'[1]Lookup - 40 Hours'!$A:N,5,FALSE)</f>
        <v>23.67</v>
      </c>
      <c r="I6" s="2">
        <f>VLOOKUP($A6,'[1]Lookup - 40 Hours'!$A:O,6,FALSE)</f>
        <v>24.88</v>
      </c>
      <c r="J6" s="2">
        <f>VLOOKUP($A6,'[1]Lookup - 40 Hours'!$A:P,7,FALSE)</f>
        <v>26.16</v>
      </c>
      <c r="K6" s="2">
        <f>VLOOKUP($A6,'[1]Lookup - 40 Hours'!$A:Q,8,FALSE)</f>
        <v>27.49</v>
      </c>
    </row>
    <row r="7" spans="1:11" x14ac:dyDescent="0.25">
      <c r="A7" s="9">
        <v>424</v>
      </c>
      <c r="B7" s="9" t="s">
        <v>779</v>
      </c>
      <c r="C7" s="10" t="s">
        <v>21</v>
      </c>
      <c r="D7" s="9" t="s">
        <v>12</v>
      </c>
      <c r="E7" s="9">
        <v>40</v>
      </c>
      <c r="F7" s="2">
        <f>VLOOKUP($A7,'[1]Lookup - 40 Hours'!$A:L,3,FALSE)</f>
        <v>25.01</v>
      </c>
      <c r="G7" s="2">
        <f>VLOOKUP($A7,'[1]Lookup - 40 Hours'!$A:M,4,FALSE)</f>
        <v>26.29</v>
      </c>
      <c r="H7" s="2">
        <f>VLOOKUP($A7,'[1]Lookup - 40 Hours'!$A:N,5,FALSE)</f>
        <v>27.63</v>
      </c>
      <c r="I7" s="2">
        <f>VLOOKUP($A7,'[1]Lookup - 40 Hours'!$A:O,6,FALSE)</f>
        <v>29.05</v>
      </c>
      <c r="J7" s="2">
        <f>VLOOKUP($A7,'[1]Lookup - 40 Hours'!$A:P,7,FALSE)</f>
        <v>30.53</v>
      </c>
      <c r="K7" s="2">
        <f>VLOOKUP($A7,'[1]Lookup - 40 Hours'!$A:Q,8,FALSE)</f>
        <v>32.090000000000003</v>
      </c>
    </row>
    <row r="8" spans="1:11" x14ac:dyDescent="0.25">
      <c r="A8" s="9">
        <v>455</v>
      </c>
      <c r="B8" s="9" t="s">
        <v>778</v>
      </c>
      <c r="C8" s="10" t="s">
        <v>780</v>
      </c>
      <c r="D8" s="9" t="s">
        <v>14</v>
      </c>
      <c r="E8" s="9">
        <v>40</v>
      </c>
      <c r="F8" s="2">
        <f>VLOOKUP($A8,'[1]Lookup - 40 Hours'!$A:L,3,FALSE)</f>
        <v>29.19</v>
      </c>
      <c r="G8" s="2">
        <f>VLOOKUP($A8,'[1]Lookup - 40 Hours'!$A:M,4,FALSE)</f>
        <v>30.68</v>
      </c>
      <c r="H8" s="2">
        <f>VLOOKUP($A8,'[1]Lookup - 40 Hours'!$A:N,5,FALSE)</f>
        <v>32.25</v>
      </c>
      <c r="I8" s="2">
        <f>VLOOKUP($A8,'[1]Lookup - 40 Hours'!$A:O,6,FALSE)</f>
        <v>33.9</v>
      </c>
      <c r="J8" s="2">
        <f>VLOOKUP($A8,'[1]Lookup - 40 Hours'!$A:P,7,FALSE)</f>
        <v>35.64</v>
      </c>
      <c r="K8" s="2">
        <f>VLOOKUP($A8,'[1]Lookup - 40 Hours'!$A:Q,8,FALSE)</f>
        <v>37.46</v>
      </c>
    </row>
    <row r="9" spans="1:11" x14ac:dyDescent="0.25">
      <c r="A9" s="9">
        <v>444</v>
      </c>
      <c r="B9" s="9" t="s">
        <v>782</v>
      </c>
      <c r="C9" s="10" t="s">
        <v>22</v>
      </c>
      <c r="D9" s="9" t="s">
        <v>12</v>
      </c>
      <c r="E9" s="9">
        <v>40</v>
      </c>
      <c r="F9" s="2">
        <f>VLOOKUP($A9,'[1]Lookup - 40 Hours'!$A:L,3,FALSE)</f>
        <v>27.63</v>
      </c>
      <c r="G9" s="2">
        <f>VLOOKUP($A9,'[1]Lookup - 40 Hours'!$A:M,4,FALSE)</f>
        <v>29.05</v>
      </c>
      <c r="H9" s="2">
        <f>VLOOKUP($A9,'[1]Lookup - 40 Hours'!$A:N,5,FALSE)</f>
        <v>30.53</v>
      </c>
      <c r="I9" s="2">
        <f>VLOOKUP($A9,'[1]Lookup - 40 Hours'!$A:O,6,FALSE)</f>
        <v>32.090000000000003</v>
      </c>
      <c r="J9" s="2">
        <f>VLOOKUP($A9,'[1]Lookup - 40 Hours'!$A:P,7,FALSE)</f>
        <v>33.729999999999997</v>
      </c>
      <c r="K9" s="2">
        <f>VLOOKUP($A9,'[1]Lookup - 40 Hours'!$A:Q,8,FALSE)</f>
        <v>35.46</v>
      </c>
    </row>
    <row r="10" spans="1:11" x14ac:dyDescent="0.25">
      <c r="A10" s="9">
        <v>486</v>
      </c>
      <c r="B10" s="9" t="s">
        <v>781</v>
      </c>
      <c r="C10" s="10" t="s">
        <v>783</v>
      </c>
      <c r="D10" s="9" t="s">
        <v>14</v>
      </c>
      <c r="E10" s="9">
        <v>40</v>
      </c>
      <c r="F10" s="2">
        <f>VLOOKUP($A10,'[1]Lookup - 40 Hours'!$A:L,3,FALSE)</f>
        <v>34.07</v>
      </c>
      <c r="G10" s="2">
        <f>VLOOKUP($A10,'[1]Lookup - 40 Hours'!$A:M,4,FALSE)</f>
        <v>35.81</v>
      </c>
      <c r="H10" s="2">
        <f>VLOOKUP($A10,'[1]Lookup - 40 Hours'!$A:N,5,FALSE)</f>
        <v>37.65</v>
      </c>
      <c r="I10" s="2">
        <f>VLOOKUP($A10,'[1]Lookup - 40 Hours'!$A:O,6,FALSE)</f>
        <v>39.57</v>
      </c>
      <c r="J10" s="2">
        <f>VLOOKUP($A10,'[1]Lookup - 40 Hours'!$A:P,7,FALSE)</f>
        <v>41.59</v>
      </c>
      <c r="K10" s="2">
        <f>VLOOKUP($A10,'[1]Lookup - 40 Hours'!$A:Q,8,FALSE)</f>
        <v>43.72</v>
      </c>
    </row>
    <row r="11" spans="1:11" x14ac:dyDescent="0.25">
      <c r="A11" s="9">
        <v>369</v>
      </c>
      <c r="B11" s="9" t="s">
        <v>25</v>
      </c>
      <c r="C11" s="10" t="s">
        <v>23</v>
      </c>
      <c r="D11" s="9" t="s">
        <v>12</v>
      </c>
      <c r="E11" s="9">
        <v>40</v>
      </c>
      <c r="F11" s="2">
        <f>VLOOKUP($A11,'[1]Lookup - 40 Hours'!$A:L,3,FALSE)</f>
        <v>19.010000000000002</v>
      </c>
      <c r="G11" s="2">
        <f>VLOOKUP($A11,'[1]Lookup - 40 Hours'!$A:M,4,FALSE)</f>
        <v>19.98</v>
      </c>
      <c r="H11" s="2">
        <f>VLOOKUP($A11,'[1]Lookup - 40 Hours'!$A:N,5,FALSE)</f>
        <v>21</v>
      </c>
      <c r="I11" s="2">
        <f>VLOOKUP($A11,'[1]Lookup - 40 Hours'!$A:O,6,FALSE)</f>
        <v>22.08</v>
      </c>
      <c r="J11" s="2">
        <f>VLOOKUP($A11,'[1]Lookup - 40 Hours'!$A:P,7,FALSE)</f>
        <v>23.21</v>
      </c>
      <c r="K11" s="2">
        <f>VLOOKUP($A11,'[1]Lookup - 40 Hours'!$A:Q,8,FALSE)</f>
        <v>24.39</v>
      </c>
    </row>
    <row r="12" spans="1:11" x14ac:dyDescent="0.25">
      <c r="A12" s="9">
        <v>399</v>
      </c>
      <c r="B12" s="9" t="s">
        <v>24</v>
      </c>
      <c r="C12" s="10" t="s">
        <v>784</v>
      </c>
      <c r="D12" s="9" t="s">
        <v>14</v>
      </c>
      <c r="E12" s="9">
        <v>40</v>
      </c>
      <c r="F12" s="2">
        <f>VLOOKUP($A12,'[1]Lookup - 40 Hours'!$A:L,3,FALSE)</f>
        <v>22.08</v>
      </c>
      <c r="G12" s="2">
        <f>VLOOKUP($A12,'[1]Lookup - 40 Hours'!$A:M,4,FALSE)</f>
        <v>23.21</v>
      </c>
      <c r="H12" s="2">
        <f>VLOOKUP($A12,'[1]Lookup - 40 Hours'!$A:N,5,FALSE)</f>
        <v>24.39</v>
      </c>
      <c r="I12" s="2">
        <f>VLOOKUP($A12,'[1]Lookup - 40 Hours'!$A:O,6,FALSE)</f>
        <v>25.64</v>
      </c>
      <c r="J12" s="2">
        <f>VLOOKUP($A12,'[1]Lookup - 40 Hours'!$A:P,7,FALSE)</f>
        <v>26.95</v>
      </c>
      <c r="K12" s="2">
        <f>VLOOKUP($A12,'[1]Lookup - 40 Hours'!$A:Q,8,FALSE)</f>
        <v>28.33</v>
      </c>
    </row>
    <row r="13" spans="1:11" x14ac:dyDescent="0.25">
      <c r="A13" s="9">
        <v>512</v>
      </c>
      <c r="B13" s="9" t="s">
        <v>26</v>
      </c>
      <c r="C13" s="10" t="s">
        <v>27</v>
      </c>
      <c r="D13" s="9" t="s">
        <v>14</v>
      </c>
      <c r="E13" s="9">
        <v>40</v>
      </c>
      <c r="F13" s="2">
        <f>VLOOKUP($A13,'[1]Lookup - 40 Hours'!$A:L,3,FALSE)</f>
        <v>38.79</v>
      </c>
      <c r="G13" s="2">
        <f>VLOOKUP($A13,'[1]Lookup - 40 Hours'!$A:M,4,FALSE)</f>
        <v>40.770000000000003</v>
      </c>
      <c r="H13" s="2">
        <f>VLOOKUP($A13,'[1]Lookup - 40 Hours'!$A:N,5,FALSE)</f>
        <v>42.86</v>
      </c>
      <c r="I13" s="2">
        <f>VLOOKUP($A13,'[1]Lookup - 40 Hours'!$A:O,6,FALSE)</f>
        <v>45.05</v>
      </c>
      <c r="J13" s="2">
        <f>VLOOKUP($A13,'[1]Lookup - 40 Hours'!$A:P,7,FALSE)</f>
        <v>47.35</v>
      </c>
      <c r="K13" s="2">
        <f>VLOOKUP($A13,'[1]Lookup - 40 Hours'!$A:Q,8,FALSE)</f>
        <v>49.77</v>
      </c>
    </row>
    <row r="14" spans="1:11" x14ac:dyDescent="0.25">
      <c r="A14" s="9">
        <v>463</v>
      </c>
      <c r="B14" s="9" t="s">
        <v>28</v>
      </c>
      <c r="C14" s="10" t="s">
        <v>29</v>
      </c>
      <c r="D14" s="9" t="s">
        <v>14</v>
      </c>
      <c r="E14" s="9">
        <v>40</v>
      </c>
      <c r="F14" s="2">
        <f>VLOOKUP($A14,'[1]Lookup - 40 Hours'!$A:L,3,FALSE)</f>
        <v>30.38</v>
      </c>
      <c r="G14" s="2">
        <f>VLOOKUP($A14,'[1]Lookup - 40 Hours'!$A:M,4,FALSE)</f>
        <v>31.93</v>
      </c>
      <c r="H14" s="2">
        <f>VLOOKUP($A14,'[1]Lookup - 40 Hours'!$A:N,5,FALSE)</f>
        <v>33.57</v>
      </c>
      <c r="I14" s="2">
        <f>VLOOKUP($A14,'[1]Lookup - 40 Hours'!$A:O,6,FALSE)</f>
        <v>35.28</v>
      </c>
      <c r="J14" s="2">
        <f>VLOOKUP($A14,'[1]Lookup - 40 Hours'!$A:P,7,FALSE)</f>
        <v>37.090000000000003</v>
      </c>
      <c r="K14" s="2">
        <f>VLOOKUP($A14,'[1]Lookup - 40 Hours'!$A:Q,8,FALSE)</f>
        <v>38.979999999999997</v>
      </c>
    </row>
    <row r="15" spans="1:11" x14ac:dyDescent="0.25">
      <c r="A15" s="17" t="s">
        <v>31</v>
      </c>
      <c r="B15" s="24" t="s">
        <v>32</v>
      </c>
      <c r="C15" s="19" t="s">
        <v>785</v>
      </c>
      <c r="D15" s="17" t="s">
        <v>33</v>
      </c>
      <c r="E15" s="17">
        <v>40</v>
      </c>
      <c r="F15" s="3">
        <f>150223.54/2080</f>
        <v>72.222855769230776</v>
      </c>
      <c r="G15" s="25">
        <f>SUM(F15*1.025)</f>
        <v>74.028427163461544</v>
      </c>
      <c r="H15" s="25">
        <f>SUM(G15*1.025)</f>
        <v>75.879137842548076</v>
      </c>
      <c r="I15" s="25">
        <f>SUM(H15*1.025)</f>
        <v>77.776116288611775</v>
      </c>
      <c r="J15" s="25">
        <f>SUM(I15*1.025)</f>
        <v>79.720519195827066</v>
      </c>
      <c r="K15" s="25">
        <f>SUM(J15*1.025)</f>
        <v>81.713532175722733</v>
      </c>
    </row>
    <row r="16" spans="1:11" x14ac:dyDescent="0.25">
      <c r="A16" s="9">
        <v>392</v>
      </c>
      <c r="B16" s="9" t="s">
        <v>786</v>
      </c>
      <c r="C16" s="10" t="s">
        <v>34</v>
      </c>
      <c r="D16" s="9" t="s">
        <v>12</v>
      </c>
      <c r="E16" s="9">
        <v>40</v>
      </c>
      <c r="F16" s="2">
        <f>VLOOKUP($A16,'[1]Lookup - 40 Hours'!$A:L,3,FALSE)</f>
        <v>21.32</v>
      </c>
      <c r="G16" s="2">
        <f>VLOOKUP($A16,'[1]Lookup - 40 Hours'!$A:M,4,FALSE)</f>
        <v>22.41</v>
      </c>
      <c r="H16" s="2">
        <f>VLOOKUP($A16,'[1]Lookup - 40 Hours'!$A:N,5,FALSE)</f>
        <v>23.56</v>
      </c>
      <c r="I16" s="2">
        <f>VLOOKUP($A16,'[1]Lookup - 40 Hours'!$A:O,6,FALSE)</f>
        <v>24.76</v>
      </c>
      <c r="J16" s="2">
        <f>VLOOKUP($A16,'[1]Lookup - 40 Hours'!$A:P,7,FALSE)</f>
        <v>26.03</v>
      </c>
      <c r="K16" s="2">
        <f>VLOOKUP($A16,'[1]Lookup - 40 Hours'!$A:Q,8,FALSE)</f>
        <v>27.36</v>
      </c>
    </row>
    <row r="17" spans="1:11" x14ac:dyDescent="0.25">
      <c r="A17" s="9">
        <v>425</v>
      </c>
      <c r="B17" s="9" t="s">
        <v>787</v>
      </c>
      <c r="C17" s="10" t="s">
        <v>35</v>
      </c>
      <c r="D17" s="9" t="s">
        <v>12</v>
      </c>
      <c r="E17" s="9">
        <v>40</v>
      </c>
      <c r="F17" s="2">
        <f>VLOOKUP($A17,'[1]Lookup - 40 Hours'!$A:L,3,FALSE)</f>
        <v>25.13</v>
      </c>
      <c r="G17" s="2">
        <f>VLOOKUP($A17,'[1]Lookup - 40 Hours'!$A:M,4,FALSE)</f>
        <v>26.42</v>
      </c>
      <c r="H17" s="2">
        <f>VLOOKUP($A17,'[1]Lookup - 40 Hours'!$A:N,5,FALSE)</f>
        <v>27.77</v>
      </c>
      <c r="I17" s="2">
        <f>VLOOKUP($A17,'[1]Lookup - 40 Hours'!$A:O,6,FALSE)</f>
        <v>29.19</v>
      </c>
      <c r="J17" s="2">
        <f>VLOOKUP($A17,'[1]Lookup - 40 Hours'!$A:P,7,FALSE)</f>
        <v>30.68</v>
      </c>
      <c r="K17" s="2">
        <f>VLOOKUP($A17,'[1]Lookup - 40 Hours'!$A:Q,8,FALSE)</f>
        <v>32.25</v>
      </c>
    </row>
    <row r="18" spans="1:11" x14ac:dyDescent="0.25">
      <c r="A18" s="9">
        <v>371</v>
      </c>
      <c r="B18" s="9">
        <v>668</v>
      </c>
      <c r="C18" s="10" t="s">
        <v>1180</v>
      </c>
      <c r="D18" s="9" t="s">
        <v>12</v>
      </c>
      <c r="E18" s="9">
        <v>40</v>
      </c>
      <c r="F18" s="2">
        <f>VLOOKUP($A18,'[1]Lookup - 40 Hours'!$A:L,3,FALSE)</f>
        <v>19.2</v>
      </c>
      <c r="G18" s="2">
        <f>VLOOKUP($A18,'[1]Lookup - 40 Hours'!$A:M,4,FALSE)</f>
        <v>20.18</v>
      </c>
      <c r="H18" s="2">
        <f>VLOOKUP($A18,'[1]Lookup - 40 Hours'!$A:N,5,FALSE)</f>
        <v>21.21</v>
      </c>
      <c r="I18" s="2">
        <f>VLOOKUP($A18,'[1]Lookup - 40 Hours'!$A:O,6,FALSE)</f>
        <v>22.3</v>
      </c>
      <c r="J18" s="2">
        <f>VLOOKUP($A18,'[1]Lookup - 40 Hours'!$A:P,7,FALSE)</f>
        <v>23.44</v>
      </c>
      <c r="K18" s="2">
        <f>VLOOKUP($A18,'[1]Lookup - 40 Hours'!$A:Q,8,FALSE)</f>
        <v>24.64</v>
      </c>
    </row>
    <row r="19" spans="1:11" x14ac:dyDescent="0.25">
      <c r="A19" s="9">
        <v>366</v>
      </c>
      <c r="B19" s="9" t="s">
        <v>36</v>
      </c>
      <c r="C19" s="10" t="s">
        <v>37</v>
      </c>
      <c r="D19" s="9" t="s">
        <v>12</v>
      </c>
      <c r="E19" s="9">
        <v>40</v>
      </c>
      <c r="F19" s="2">
        <f>VLOOKUP($A19,'[1]Lookup - 40 Hours'!$A:L,3,FALSE)</f>
        <v>18.73</v>
      </c>
      <c r="G19" s="2">
        <f>VLOOKUP($A19,'[1]Lookup - 40 Hours'!$A:M,4,FALSE)</f>
        <v>19.68</v>
      </c>
      <c r="H19" s="2">
        <f>VLOOKUP($A19,'[1]Lookup - 40 Hours'!$A:N,5,FALSE)</f>
        <v>20.69</v>
      </c>
      <c r="I19" s="2">
        <f>VLOOKUP($A19,'[1]Lookup - 40 Hours'!$A:O,6,FALSE)</f>
        <v>21.75</v>
      </c>
      <c r="J19" s="2">
        <f>VLOOKUP($A19,'[1]Lookup - 40 Hours'!$A:P,7,FALSE)</f>
        <v>22.86</v>
      </c>
      <c r="K19" s="2">
        <f>VLOOKUP($A19,'[1]Lookup - 40 Hours'!$A:Q,8,FALSE)</f>
        <v>24.03</v>
      </c>
    </row>
    <row r="20" spans="1:11" x14ac:dyDescent="0.25">
      <c r="A20" s="9">
        <v>512</v>
      </c>
      <c r="B20" s="18" t="s">
        <v>38</v>
      </c>
      <c r="C20" s="10" t="s">
        <v>39</v>
      </c>
      <c r="D20" s="9" t="s">
        <v>14</v>
      </c>
      <c r="E20" s="9">
        <v>40</v>
      </c>
      <c r="F20" s="2">
        <f>VLOOKUP($A20,'[1]Lookup - 40 Hours'!$A:L,3,FALSE)</f>
        <v>38.79</v>
      </c>
      <c r="G20" s="2">
        <f>VLOOKUP($A20,'[1]Lookup - 40 Hours'!$A:M,4,FALSE)</f>
        <v>40.770000000000003</v>
      </c>
      <c r="H20" s="2">
        <f>VLOOKUP($A20,'[1]Lookup - 40 Hours'!$A:N,5,FALSE)</f>
        <v>42.86</v>
      </c>
      <c r="I20" s="2">
        <f>VLOOKUP($A20,'[1]Lookup - 40 Hours'!$A:O,6,FALSE)</f>
        <v>45.05</v>
      </c>
      <c r="J20" s="2">
        <f>VLOOKUP($A20,'[1]Lookup - 40 Hours'!$A:P,7,FALSE)</f>
        <v>47.35</v>
      </c>
      <c r="K20" s="2">
        <f>VLOOKUP($A20,'[1]Lookup - 40 Hours'!$A:Q,8,FALSE)</f>
        <v>49.77</v>
      </c>
    </row>
    <row r="21" spans="1:11" x14ac:dyDescent="0.25">
      <c r="A21" s="9">
        <v>423</v>
      </c>
      <c r="B21" s="9" t="s">
        <v>40</v>
      </c>
      <c r="C21" s="10" t="s">
        <v>41</v>
      </c>
      <c r="D21" s="9" t="s">
        <v>12</v>
      </c>
      <c r="E21" s="9">
        <v>40</v>
      </c>
      <c r="F21" s="2">
        <f>VLOOKUP($A21,'[1]Lookup - 40 Hours'!$A:L,3,FALSE)</f>
        <v>24.88</v>
      </c>
      <c r="G21" s="2">
        <f>VLOOKUP($A21,'[1]Lookup - 40 Hours'!$A:M,4,FALSE)</f>
        <v>26.16</v>
      </c>
      <c r="H21" s="2">
        <f>VLOOKUP($A21,'[1]Lookup - 40 Hours'!$A:N,5,FALSE)</f>
        <v>27.49</v>
      </c>
      <c r="I21" s="2">
        <f>VLOOKUP($A21,'[1]Lookup - 40 Hours'!$A:O,6,FALSE)</f>
        <v>28.9</v>
      </c>
      <c r="J21" s="2">
        <f>VLOOKUP($A21,'[1]Lookup - 40 Hours'!$A:P,7,FALSE)</f>
        <v>30.38</v>
      </c>
      <c r="K21" s="2">
        <f>VLOOKUP($A21,'[1]Lookup - 40 Hours'!$A:Q,8,FALSE)</f>
        <v>31.93</v>
      </c>
    </row>
    <row r="22" spans="1:11" x14ac:dyDescent="0.25">
      <c r="A22" s="9">
        <v>373</v>
      </c>
      <c r="B22" s="9" t="s">
        <v>788</v>
      </c>
      <c r="C22" s="10" t="s">
        <v>42</v>
      </c>
      <c r="D22" s="9" t="s">
        <v>12</v>
      </c>
      <c r="E22" s="9">
        <v>40</v>
      </c>
      <c r="F22" s="2">
        <f>VLOOKUP($A22,'[1]Lookup - 40 Hours'!$A:L,3,FALSE)</f>
        <v>19.39</v>
      </c>
      <c r="G22" s="2">
        <f>VLOOKUP($A22,'[1]Lookup - 40 Hours'!$A:M,4,FALSE)</f>
        <v>20.38</v>
      </c>
      <c r="H22" s="2">
        <f>VLOOKUP($A22,'[1]Lookup - 40 Hours'!$A:N,5,FALSE)</f>
        <v>21.43</v>
      </c>
      <c r="I22" s="2">
        <f>VLOOKUP($A22,'[1]Lookup - 40 Hours'!$A:O,6,FALSE)</f>
        <v>22.52</v>
      </c>
      <c r="J22" s="2">
        <f>VLOOKUP($A22,'[1]Lookup - 40 Hours'!$A:P,7,FALSE)</f>
        <v>23.67</v>
      </c>
      <c r="K22" s="2">
        <f>VLOOKUP($A22,'[1]Lookup - 40 Hours'!$A:Q,8,FALSE)</f>
        <v>24.88</v>
      </c>
    </row>
    <row r="23" spans="1:11" x14ac:dyDescent="0.25">
      <c r="A23" s="9">
        <v>393</v>
      </c>
      <c r="B23" s="9" t="s">
        <v>789</v>
      </c>
      <c r="C23" s="10" t="s">
        <v>43</v>
      </c>
      <c r="D23" s="9" t="s">
        <v>12</v>
      </c>
      <c r="E23" s="9">
        <v>40</v>
      </c>
      <c r="F23" s="2">
        <f>VLOOKUP($A23,'[1]Lookup - 40 Hours'!$A:L,3,FALSE)</f>
        <v>21.43</v>
      </c>
      <c r="G23" s="2">
        <f>VLOOKUP($A23,'[1]Lookup - 40 Hours'!$A:M,4,FALSE)</f>
        <v>22.52</v>
      </c>
      <c r="H23" s="2">
        <f>VLOOKUP($A23,'[1]Lookup - 40 Hours'!$A:N,5,FALSE)</f>
        <v>23.67</v>
      </c>
      <c r="I23" s="2">
        <f>VLOOKUP($A23,'[1]Lookup - 40 Hours'!$A:O,6,FALSE)</f>
        <v>24.88</v>
      </c>
      <c r="J23" s="2">
        <f>VLOOKUP($A23,'[1]Lookup - 40 Hours'!$A:P,7,FALSE)</f>
        <v>26.16</v>
      </c>
      <c r="K23" s="2">
        <f>VLOOKUP($A23,'[1]Lookup - 40 Hours'!$A:Q,8,FALSE)</f>
        <v>27.49</v>
      </c>
    </row>
    <row r="24" spans="1:11" x14ac:dyDescent="0.25">
      <c r="A24" s="9">
        <v>468</v>
      </c>
      <c r="B24" s="9" t="s">
        <v>44</v>
      </c>
      <c r="C24" s="10" t="s">
        <v>45</v>
      </c>
      <c r="D24" s="9" t="s">
        <v>14</v>
      </c>
      <c r="E24" s="9">
        <v>40</v>
      </c>
      <c r="F24" s="2">
        <f>VLOOKUP($A24,'[1]Lookup - 40 Hours'!$A:L,3,FALSE)</f>
        <v>31.15</v>
      </c>
      <c r="G24" s="2">
        <f>VLOOKUP($A24,'[1]Lookup - 40 Hours'!$A:M,4,FALSE)</f>
        <v>32.74</v>
      </c>
      <c r="H24" s="2">
        <f>VLOOKUP($A24,'[1]Lookup - 40 Hours'!$A:N,5,FALSE)</f>
        <v>34.409999999999997</v>
      </c>
      <c r="I24" s="2">
        <f>VLOOKUP($A24,'[1]Lookup - 40 Hours'!$A:O,6,FALSE)</f>
        <v>36.17</v>
      </c>
      <c r="J24" s="2">
        <f>VLOOKUP($A24,'[1]Lookup - 40 Hours'!$A:P,7,FALSE)</f>
        <v>38.020000000000003</v>
      </c>
      <c r="K24" s="2">
        <f>VLOOKUP($A24,'[1]Lookup - 40 Hours'!$A:Q,8,FALSE)</f>
        <v>39.97</v>
      </c>
    </row>
    <row r="25" spans="1:11" x14ac:dyDescent="0.25">
      <c r="A25" s="9">
        <v>358</v>
      </c>
      <c r="B25" s="9">
        <v>1428</v>
      </c>
      <c r="C25" s="10" t="s">
        <v>46</v>
      </c>
      <c r="D25" s="9" t="s">
        <v>12</v>
      </c>
      <c r="E25" s="9">
        <v>40</v>
      </c>
      <c r="F25" s="2">
        <f>VLOOKUP($A25,'[1]Lookup - 40 Hours'!$A:L,3,FALSE)</f>
        <v>17.989999999999998</v>
      </c>
      <c r="G25" s="2">
        <f>VLOOKUP($A25,'[1]Lookup - 40 Hours'!$A:M,4,FALSE)</f>
        <v>18.91</v>
      </c>
      <c r="H25" s="2">
        <f>VLOOKUP($A25,'[1]Lookup - 40 Hours'!$A:N,5,FALSE)</f>
        <v>19.88</v>
      </c>
      <c r="I25" s="2">
        <f>VLOOKUP($A25,'[1]Lookup - 40 Hours'!$A:O,6,FALSE)</f>
        <v>20.9</v>
      </c>
      <c r="J25" s="2">
        <f>VLOOKUP($A25,'[1]Lookup - 40 Hours'!$A:P,7,FALSE)</f>
        <v>21.97</v>
      </c>
      <c r="K25" s="2">
        <f>VLOOKUP($A25,'[1]Lookup - 40 Hours'!$A:Q,8,FALSE)</f>
        <v>23.09</v>
      </c>
    </row>
    <row r="26" spans="1:11" x14ac:dyDescent="0.25">
      <c r="A26" s="17">
        <v>346</v>
      </c>
      <c r="B26" s="17" t="s">
        <v>790</v>
      </c>
      <c r="C26" s="19" t="s">
        <v>47</v>
      </c>
      <c r="D26" s="17" t="s">
        <v>12</v>
      </c>
      <c r="E26" s="17">
        <v>40</v>
      </c>
      <c r="F26" s="3">
        <f>VLOOKUP($A26,'[1]Lookup - 40 Hours'!$A:L,3,FALSE)</f>
        <v>16.95</v>
      </c>
      <c r="G26" s="3">
        <f>VLOOKUP($A26,'[1]Lookup - 40 Hours'!$A:M,4,FALSE)</f>
        <v>17.82</v>
      </c>
      <c r="H26" s="3">
        <f>VLOOKUP($A26,'[1]Lookup - 40 Hours'!$A:N,5,FALSE)</f>
        <v>18.73</v>
      </c>
      <c r="I26" s="3">
        <f>VLOOKUP($A26,'[1]Lookup - 40 Hours'!$A:O,6,FALSE)</f>
        <v>19.68</v>
      </c>
      <c r="J26" s="3">
        <f>VLOOKUP($A26,'[1]Lookup - 40 Hours'!$A:P,7,FALSE)</f>
        <v>20.69</v>
      </c>
      <c r="K26" s="3">
        <f>VLOOKUP($A26,'[1]Lookup - 40 Hours'!$A:Q,8,FALSE)</f>
        <v>21.75</v>
      </c>
    </row>
    <row r="27" spans="1:11" x14ac:dyDescent="0.25">
      <c r="A27" s="9">
        <v>366</v>
      </c>
      <c r="B27" s="9" t="s">
        <v>791</v>
      </c>
      <c r="C27" s="10" t="s">
        <v>48</v>
      </c>
      <c r="D27" s="9" t="s">
        <v>12</v>
      </c>
      <c r="E27" s="9">
        <v>40</v>
      </c>
      <c r="F27" s="2">
        <f>VLOOKUP($A27,'[1]Lookup - 40 Hours'!$A:L,3,FALSE)</f>
        <v>18.73</v>
      </c>
      <c r="G27" s="2">
        <f>VLOOKUP($A27,'[1]Lookup - 40 Hours'!$A:M,4,FALSE)</f>
        <v>19.68</v>
      </c>
      <c r="H27" s="2">
        <f>VLOOKUP($A27,'[1]Lookup - 40 Hours'!$A:N,5,FALSE)</f>
        <v>20.69</v>
      </c>
      <c r="I27" s="2">
        <f>VLOOKUP($A27,'[1]Lookup - 40 Hours'!$A:O,6,FALSE)</f>
        <v>21.75</v>
      </c>
      <c r="J27" s="2">
        <f>VLOOKUP($A27,'[1]Lookup - 40 Hours'!$A:P,7,FALSE)</f>
        <v>22.86</v>
      </c>
      <c r="K27" s="2">
        <f>VLOOKUP($A27,'[1]Lookup - 40 Hours'!$A:Q,8,FALSE)</f>
        <v>24.03</v>
      </c>
    </row>
    <row r="28" spans="1:11" x14ac:dyDescent="0.25">
      <c r="A28" s="9">
        <v>369</v>
      </c>
      <c r="B28" s="9" t="s">
        <v>49</v>
      </c>
      <c r="C28" s="10" t="s">
        <v>50</v>
      </c>
      <c r="D28" s="9" t="s">
        <v>12</v>
      </c>
      <c r="E28" s="9">
        <v>40</v>
      </c>
      <c r="F28" s="2">
        <f>VLOOKUP($A28,'[1]Lookup - 40 Hours'!$A:L,3,FALSE)</f>
        <v>19.010000000000002</v>
      </c>
      <c r="G28" s="2">
        <f>VLOOKUP($A28,'[1]Lookup - 40 Hours'!$A:M,4,FALSE)</f>
        <v>19.98</v>
      </c>
      <c r="H28" s="2">
        <f>VLOOKUP($A28,'[1]Lookup - 40 Hours'!$A:N,5,FALSE)</f>
        <v>21</v>
      </c>
      <c r="I28" s="2">
        <f>VLOOKUP($A28,'[1]Lookup - 40 Hours'!$A:O,6,FALSE)</f>
        <v>22.08</v>
      </c>
      <c r="J28" s="2">
        <f>VLOOKUP($A28,'[1]Lookup - 40 Hours'!$A:P,7,FALSE)</f>
        <v>23.21</v>
      </c>
      <c r="K28" s="2">
        <f>VLOOKUP($A28,'[1]Lookup - 40 Hours'!$A:Q,8,FALSE)</f>
        <v>24.39</v>
      </c>
    </row>
    <row r="29" spans="1:11" x14ac:dyDescent="0.25">
      <c r="A29" s="9">
        <v>399</v>
      </c>
      <c r="B29" s="9" t="s">
        <v>792</v>
      </c>
      <c r="C29" s="10" t="s">
        <v>51</v>
      </c>
      <c r="D29" s="9" t="s">
        <v>12</v>
      </c>
      <c r="E29" s="9">
        <v>40</v>
      </c>
      <c r="F29" s="2">
        <f>VLOOKUP($A29,'[1]Lookup - 40 Hours'!$A:L,3,FALSE)</f>
        <v>22.08</v>
      </c>
      <c r="G29" s="2">
        <f>VLOOKUP($A29,'[1]Lookup - 40 Hours'!$A:M,4,FALSE)</f>
        <v>23.21</v>
      </c>
      <c r="H29" s="2">
        <f>VLOOKUP($A29,'[1]Lookup - 40 Hours'!$A:N,5,FALSE)</f>
        <v>24.39</v>
      </c>
      <c r="I29" s="2">
        <f>VLOOKUP($A29,'[1]Lookup - 40 Hours'!$A:O,6,FALSE)</f>
        <v>25.64</v>
      </c>
      <c r="J29" s="2">
        <f>VLOOKUP($A29,'[1]Lookup - 40 Hours'!$A:P,7,FALSE)</f>
        <v>26.95</v>
      </c>
      <c r="K29" s="2">
        <f>VLOOKUP($A29,'[1]Lookup - 40 Hours'!$A:Q,8,FALSE)</f>
        <v>28.33</v>
      </c>
    </row>
    <row r="30" spans="1:11" x14ac:dyDescent="0.25">
      <c r="A30" s="9">
        <v>422</v>
      </c>
      <c r="B30" s="9" t="s">
        <v>793</v>
      </c>
      <c r="C30" s="10" t="s">
        <v>52</v>
      </c>
      <c r="D30" s="9" t="s">
        <v>12</v>
      </c>
      <c r="E30" s="9">
        <v>40</v>
      </c>
      <c r="F30" s="2">
        <f>VLOOKUP($A30,'[1]Lookup - 40 Hours'!$A:L,3,FALSE)</f>
        <v>24.76</v>
      </c>
      <c r="G30" s="2">
        <f>VLOOKUP($A30,'[1]Lookup - 40 Hours'!$A:M,4,FALSE)</f>
        <v>26.03</v>
      </c>
      <c r="H30" s="2">
        <f>VLOOKUP($A30,'[1]Lookup - 40 Hours'!$A:N,5,FALSE)</f>
        <v>27.36</v>
      </c>
      <c r="I30" s="2">
        <f>VLOOKUP($A30,'[1]Lookup - 40 Hours'!$A:O,6,FALSE)</f>
        <v>28.76</v>
      </c>
      <c r="J30" s="2">
        <f>VLOOKUP($A30,'[1]Lookup - 40 Hours'!$A:P,7,FALSE)</f>
        <v>30.23</v>
      </c>
      <c r="K30" s="2">
        <f>VLOOKUP($A30,'[1]Lookup - 40 Hours'!$A:Q,8,FALSE)</f>
        <v>31.77</v>
      </c>
    </row>
    <row r="31" spans="1:11" x14ac:dyDescent="0.25">
      <c r="A31" s="9">
        <v>441</v>
      </c>
      <c r="B31" s="9" t="s">
        <v>794</v>
      </c>
      <c r="C31" s="10" t="s">
        <v>53</v>
      </c>
      <c r="D31" s="9" t="s">
        <v>12</v>
      </c>
      <c r="E31" s="9">
        <v>40</v>
      </c>
      <c r="F31" s="2">
        <f>VLOOKUP($A31,'[1]Lookup - 40 Hours'!$A:L,3,FALSE)</f>
        <v>27.22</v>
      </c>
      <c r="G31" s="2">
        <f>VLOOKUP($A31,'[1]Lookup - 40 Hours'!$A:M,4,FALSE)</f>
        <v>28.61</v>
      </c>
      <c r="H31" s="2">
        <f>VLOOKUP($A31,'[1]Lookup - 40 Hours'!$A:N,5,FALSE)</f>
        <v>30.08</v>
      </c>
      <c r="I31" s="2">
        <f>VLOOKUP($A31,'[1]Lookup - 40 Hours'!$A:O,6,FALSE)</f>
        <v>31.62</v>
      </c>
      <c r="J31" s="2">
        <f>VLOOKUP($A31,'[1]Lookup - 40 Hours'!$A:P,7,FALSE)</f>
        <v>33.229999999999997</v>
      </c>
      <c r="K31" s="2">
        <f>VLOOKUP($A31,'[1]Lookup - 40 Hours'!$A:Q,8,FALSE)</f>
        <v>34.93</v>
      </c>
    </row>
    <row r="32" spans="1:11" x14ac:dyDescent="0.25">
      <c r="A32" s="17">
        <v>346</v>
      </c>
      <c r="B32" s="17" t="s">
        <v>795</v>
      </c>
      <c r="C32" s="19" t="s">
        <v>54</v>
      </c>
      <c r="D32" s="17" t="s">
        <v>12</v>
      </c>
      <c r="E32" s="17">
        <v>40</v>
      </c>
      <c r="F32" s="3">
        <f>VLOOKUP($A32,'[1]Lookup - 40 Hours'!$A:L,3,FALSE)</f>
        <v>16.95</v>
      </c>
      <c r="G32" s="3">
        <f>VLOOKUP($A32,'[1]Lookup - 40 Hours'!$A:M,4,FALSE)</f>
        <v>17.82</v>
      </c>
      <c r="H32" s="3">
        <f>VLOOKUP($A32,'[1]Lookup - 40 Hours'!$A:N,5,FALSE)</f>
        <v>18.73</v>
      </c>
      <c r="I32" s="3">
        <f>VLOOKUP($A32,'[1]Lookup - 40 Hours'!$A:O,6,FALSE)</f>
        <v>19.68</v>
      </c>
      <c r="J32" s="3">
        <f>VLOOKUP($A32,'[1]Lookup - 40 Hours'!$A:P,7,FALSE)</f>
        <v>20.69</v>
      </c>
      <c r="K32" s="3">
        <f>VLOOKUP($A32,'[1]Lookup - 40 Hours'!$A:Q,8,FALSE)</f>
        <v>21.75</v>
      </c>
    </row>
    <row r="33" spans="1:11" x14ac:dyDescent="0.25">
      <c r="A33" s="9">
        <v>366</v>
      </c>
      <c r="B33" s="9" t="s">
        <v>796</v>
      </c>
      <c r="C33" s="10" t="s">
        <v>55</v>
      </c>
      <c r="D33" s="9" t="s">
        <v>12</v>
      </c>
      <c r="E33" s="9">
        <v>40</v>
      </c>
      <c r="F33" s="2">
        <f>VLOOKUP($A33,'[1]Lookup - 40 Hours'!$A:L,3,FALSE)</f>
        <v>18.73</v>
      </c>
      <c r="G33" s="2">
        <f>VLOOKUP($A33,'[1]Lookup - 40 Hours'!$A:M,4,FALSE)</f>
        <v>19.68</v>
      </c>
      <c r="H33" s="2">
        <f>VLOOKUP($A33,'[1]Lookup - 40 Hours'!$A:N,5,FALSE)</f>
        <v>20.69</v>
      </c>
      <c r="I33" s="2">
        <f>VLOOKUP($A33,'[1]Lookup - 40 Hours'!$A:O,6,FALSE)</f>
        <v>21.75</v>
      </c>
      <c r="J33" s="2">
        <f>VLOOKUP($A33,'[1]Lookup - 40 Hours'!$A:P,7,FALSE)</f>
        <v>22.86</v>
      </c>
      <c r="K33" s="2">
        <f>VLOOKUP($A33,'[1]Lookup - 40 Hours'!$A:Q,8,FALSE)</f>
        <v>24.03</v>
      </c>
    </row>
    <row r="34" spans="1:11" x14ac:dyDescent="0.25">
      <c r="A34" s="9">
        <v>494</v>
      </c>
      <c r="B34" s="9" t="s">
        <v>56</v>
      </c>
      <c r="C34" s="10" t="s">
        <v>797</v>
      </c>
      <c r="D34" s="9" t="s">
        <v>14</v>
      </c>
      <c r="E34" s="9">
        <v>40</v>
      </c>
      <c r="F34" s="2">
        <f>VLOOKUP($A34,'[1]Lookup - 40 Hours'!$A:L,3,FALSE)</f>
        <v>35.46</v>
      </c>
      <c r="G34" s="2">
        <f>VLOOKUP($A34,'[1]Lookup - 40 Hours'!$A:M,4,FALSE)</f>
        <v>37.270000000000003</v>
      </c>
      <c r="H34" s="2">
        <f>VLOOKUP($A34,'[1]Lookup - 40 Hours'!$A:N,5,FALSE)</f>
        <v>39.18</v>
      </c>
      <c r="I34" s="2">
        <f>VLOOKUP($A34,'[1]Lookup - 40 Hours'!$A:O,6,FALSE)</f>
        <v>41.18</v>
      </c>
      <c r="J34" s="2">
        <f>VLOOKUP($A34,'[1]Lookup - 40 Hours'!$A:P,7,FALSE)</f>
        <v>43.29</v>
      </c>
      <c r="K34" s="2">
        <f>VLOOKUP($A34,'[1]Lookup - 40 Hours'!$A:Q,8,FALSE)</f>
        <v>45.5</v>
      </c>
    </row>
    <row r="35" spans="1:11" x14ac:dyDescent="0.25">
      <c r="A35" s="9">
        <v>549</v>
      </c>
      <c r="B35" s="9" t="s">
        <v>57</v>
      </c>
      <c r="C35" s="10" t="s">
        <v>58</v>
      </c>
      <c r="D35" s="9" t="s">
        <v>14</v>
      </c>
      <c r="E35" s="9">
        <v>40</v>
      </c>
      <c r="F35" s="2">
        <f>VLOOKUP($A35,'[1]Lookup - 40 Hours'!$A:L,3,FALSE)</f>
        <v>46.65</v>
      </c>
      <c r="G35" s="2">
        <f>VLOOKUP($A35,'[1]Lookup - 40 Hours'!$A:M,4,FALSE)</f>
        <v>49.04</v>
      </c>
      <c r="H35" s="2">
        <f>VLOOKUP($A35,'[1]Lookup - 40 Hours'!$A:N,5,FALSE)</f>
        <v>51.54</v>
      </c>
      <c r="I35" s="2">
        <f>VLOOKUP($A35,'[1]Lookup - 40 Hours'!$A:O,6,FALSE)</f>
        <v>54.18</v>
      </c>
      <c r="J35" s="2">
        <f>VLOOKUP($A35,'[1]Lookup - 40 Hours'!$A:P,7,FALSE)</f>
        <v>56.95</v>
      </c>
      <c r="K35" s="2">
        <f>VLOOKUP($A35,'[1]Lookup - 40 Hours'!$A:Q,8,FALSE)</f>
        <v>59.86</v>
      </c>
    </row>
    <row r="36" spans="1:11" x14ac:dyDescent="0.25">
      <c r="A36" s="9">
        <v>536</v>
      </c>
      <c r="B36" s="9" t="s">
        <v>59</v>
      </c>
      <c r="C36" s="10" t="s">
        <v>60</v>
      </c>
      <c r="D36" s="9" t="s">
        <v>14</v>
      </c>
      <c r="E36" s="9">
        <v>40</v>
      </c>
      <c r="F36" s="2">
        <f>VLOOKUP($A36,'[1]Lookup - 40 Hours'!$A:L,3,FALSE)</f>
        <v>43.72</v>
      </c>
      <c r="G36" s="2">
        <f>VLOOKUP($A36,'[1]Lookup - 40 Hours'!$A:M,4,FALSE)</f>
        <v>45.96</v>
      </c>
      <c r="H36" s="2">
        <f>VLOOKUP($A36,'[1]Lookup - 40 Hours'!$A:N,5,FALSE)</f>
        <v>48.31</v>
      </c>
      <c r="I36" s="2">
        <f>VLOOKUP($A36,'[1]Lookup - 40 Hours'!$A:O,6,FALSE)</f>
        <v>50.78</v>
      </c>
      <c r="J36" s="2">
        <f>VLOOKUP($A36,'[1]Lookup - 40 Hours'!$A:P,7,FALSE)</f>
        <v>53.37</v>
      </c>
      <c r="K36" s="2">
        <f>VLOOKUP($A36,'[1]Lookup - 40 Hours'!$A:Q,8,FALSE)</f>
        <v>56.1</v>
      </c>
    </row>
    <row r="37" spans="1:11" x14ac:dyDescent="0.25">
      <c r="A37" s="9">
        <v>483</v>
      </c>
      <c r="B37" s="9" t="s">
        <v>61</v>
      </c>
      <c r="C37" s="10" t="s">
        <v>62</v>
      </c>
      <c r="D37" s="9" t="s">
        <v>14</v>
      </c>
      <c r="E37" s="9">
        <v>40</v>
      </c>
      <c r="F37" s="2">
        <f>VLOOKUP($A37,'[1]Lookup - 40 Hours'!$A:L,3,FALSE)</f>
        <v>33.57</v>
      </c>
      <c r="G37" s="2">
        <f>VLOOKUP($A37,'[1]Lookup - 40 Hours'!$A:M,4,FALSE)</f>
        <v>35.28</v>
      </c>
      <c r="H37" s="2">
        <f>VLOOKUP($A37,'[1]Lookup - 40 Hours'!$A:N,5,FALSE)</f>
        <v>37.090000000000003</v>
      </c>
      <c r="I37" s="2">
        <f>VLOOKUP($A37,'[1]Lookup - 40 Hours'!$A:O,6,FALSE)</f>
        <v>38.979999999999997</v>
      </c>
      <c r="J37" s="2">
        <f>VLOOKUP($A37,'[1]Lookup - 40 Hours'!$A:P,7,FALSE)</f>
        <v>40.98</v>
      </c>
      <c r="K37" s="2">
        <f>VLOOKUP($A37,'[1]Lookup - 40 Hours'!$A:Q,8,FALSE)</f>
        <v>43.07</v>
      </c>
    </row>
    <row r="38" spans="1:11" x14ac:dyDescent="0.25">
      <c r="A38" s="9">
        <v>648</v>
      </c>
      <c r="B38" s="18" t="s">
        <v>63</v>
      </c>
      <c r="C38" s="10" t="s">
        <v>64</v>
      </c>
      <c r="D38" s="9" t="s">
        <v>14</v>
      </c>
      <c r="E38" s="9">
        <v>40</v>
      </c>
      <c r="F38" s="2">
        <f>VLOOKUP($A38,'[1]Lookup - 40 Hours'!$A:L,3,FALSE)</f>
        <v>76.430000000000007</v>
      </c>
      <c r="G38" s="2">
        <f>VLOOKUP($A38,'[1]Lookup - 40 Hours'!$A:M,4,FALSE)</f>
        <v>80.34</v>
      </c>
      <c r="H38" s="2">
        <f>VLOOKUP($A38,'[1]Lookup - 40 Hours'!$A:N,5,FALSE)</f>
        <v>84.45</v>
      </c>
      <c r="I38" s="2">
        <f>VLOOKUP($A38,'[1]Lookup - 40 Hours'!$A:O,6,FALSE)</f>
        <v>88.77</v>
      </c>
      <c r="J38" s="2">
        <f>VLOOKUP($A38,'[1]Lookup - 40 Hours'!$A:P,7,FALSE)</f>
        <v>93.31</v>
      </c>
      <c r="K38" s="2">
        <f>VLOOKUP($A38,'[1]Lookup - 40 Hours'!$A:Q,8,FALSE)</f>
        <v>98.08</v>
      </c>
    </row>
    <row r="39" spans="1:11" x14ac:dyDescent="0.25">
      <c r="A39" s="9">
        <v>648</v>
      </c>
      <c r="B39" s="9" t="s">
        <v>65</v>
      </c>
      <c r="C39" s="10" t="s">
        <v>66</v>
      </c>
      <c r="D39" s="9" t="s">
        <v>14</v>
      </c>
      <c r="E39" s="9">
        <v>40</v>
      </c>
      <c r="F39" s="2">
        <f>VLOOKUP($A39,'[1]Lookup - 40 Hours'!$A:L,3,FALSE)</f>
        <v>76.430000000000007</v>
      </c>
      <c r="G39" s="2">
        <f>VLOOKUP($A39,'[1]Lookup - 40 Hours'!$A:M,4,FALSE)</f>
        <v>80.34</v>
      </c>
      <c r="H39" s="2">
        <f>VLOOKUP($A39,'[1]Lookup - 40 Hours'!$A:N,5,FALSE)</f>
        <v>84.45</v>
      </c>
      <c r="I39" s="2">
        <f>VLOOKUP($A39,'[1]Lookup - 40 Hours'!$A:O,6,FALSE)</f>
        <v>88.77</v>
      </c>
      <c r="J39" s="2">
        <f>VLOOKUP($A39,'[1]Lookup - 40 Hours'!$A:P,7,FALSE)</f>
        <v>93.31</v>
      </c>
      <c r="K39" s="2">
        <f>VLOOKUP($A39,'[1]Lookup - 40 Hours'!$A:Q,8,FALSE)</f>
        <v>98.08</v>
      </c>
    </row>
    <row r="40" spans="1:11" x14ac:dyDescent="0.25">
      <c r="A40" s="9">
        <v>466</v>
      </c>
      <c r="B40" s="9" t="s">
        <v>67</v>
      </c>
      <c r="C40" s="10" t="s">
        <v>68</v>
      </c>
      <c r="D40" s="9" t="s">
        <v>14</v>
      </c>
      <c r="E40" s="9">
        <v>40</v>
      </c>
      <c r="F40" s="2">
        <f>VLOOKUP($A40,'[1]Lookup - 40 Hours'!$A:L,3,FALSE)</f>
        <v>30.84</v>
      </c>
      <c r="G40" s="2">
        <f>VLOOKUP($A40,'[1]Lookup - 40 Hours'!$A:M,4,FALSE)</f>
        <v>32.409999999999997</v>
      </c>
      <c r="H40" s="2">
        <f>VLOOKUP($A40,'[1]Lookup - 40 Hours'!$A:N,5,FALSE)</f>
        <v>34.07</v>
      </c>
      <c r="I40" s="2">
        <f>VLOOKUP($A40,'[1]Lookup - 40 Hours'!$A:O,6,FALSE)</f>
        <v>35.81</v>
      </c>
      <c r="J40" s="2">
        <f>VLOOKUP($A40,'[1]Lookup - 40 Hours'!$A:P,7,FALSE)</f>
        <v>37.65</v>
      </c>
      <c r="K40" s="2">
        <f>VLOOKUP($A40,'[1]Lookup - 40 Hours'!$A:Q,8,FALSE)</f>
        <v>39.57</v>
      </c>
    </row>
    <row r="41" spans="1:11" x14ac:dyDescent="0.25">
      <c r="A41" s="9">
        <v>640</v>
      </c>
      <c r="B41" s="9" t="s">
        <v>69</v>
      </c>
      <c r="C41" s="10" t="s">
        <v>70</v>
      </c>
      <c r="D41" s="9" t="s">
        <v>14</v>
      </c>
      <c r="E41" s="9">
        <v>40</v>
      </c>
      <c r="F41" s="2">
        <f>VLOOKUP($A41,'[1]Lookup - 40 Hours'!$A:L,3,FALSE)</f>
        <v>73.45</v>
      </c>
      <c r="G41" s="2">
        <f>VLOOKUP($A41,'[1]Lookup - 40 Hours'!$A:M,4,FALSE)</f>
        <v>77.2</v>
      </c>
      <c r="H41" s="2">
        <f>VLOOKUP($A41,'[1]Lookup - 40 Hours'!$A:N,5,FALSE)</f>
        <v>81.150000000000006</v>
      </c>
      <c r="I41" s="2">
        <f>VLOOKUP($A41,'[1]Lookup - 40 Hours'!$A:O,6,FALSE)</f>
        <v>85.3</v>
      </c>
      <c r="J41" s="2">
        <f>VLOOKUP($A41,'[1]Lookup - 40 Hours'!$A:P,7,FALSE)</f>
        <v>89.66</v>
      </c>
      <c r="K41" s="2">
        <f>VLOOKUP($A41,'[1]Lookup - 40 Hours'!$A:Q,8,FALSE)</f>
        <v>94.25</v>
      </c>
    </row>
    <row r="42" spans="1:11" x14ac:dyDescent="0.25">
      <c r="A42" s="9">
        <v>605</v>
      </c>
      <c r="B42" s="9" t="s">
        <v>73</v>
      </c>
      <c r="C42" s="10" t="s">
        <v>1126</v>
      </c>
      <c r="D42" s="9" t="s">
        <v>14</v>
      </c>
      <c r="E42" s="9">
        <v>40</v>
      </c>
      <c r="F42" s="2">
        <f>VLOOKUP($A42,'[1]Lookup - 40 Hours'!$A:L,3,FALSE)</f>
        <v>61.68</v>
      </c>
      <c r="G42" s="2">
        <f>VLOOKUP($A42,'[1]Lookup - 40 Hours'!$A:M,4,FALSE)</f>
        <v>64.84</v>
      </c>
      <c r="H42" s="2">
        <f>VLOOKUP($A42,'[1]Lookup - 40 Hours'!$A:N,5,FALSE)</f>
        <v>68.150000000000006</v>
      </c>
      <c r="I42" s="2">
        <f>VLOOKUP($A42,'[1]Lookup - 40 Hours'!$A:O,6,FALSE)</f>
        <v>71.64</v>
      </c>
      <c r="J42" s="2">
        <f>VLOOKUP($A42,'[1]Lookup - 40 Hours'!$A:P,7,FALSE)</f>
        <v>75.3</v>
      </c>
      <c r="K42" s="2">
        <f>VLOOKUP($A42,'[1]Lookup - 40 Hours'!$A:Q,8,FALSE)</f>
        <v>79.150000000000006</v>
      </c>
    </row>
    <row r="43" spans="1:11" x14ac:dyDescent="0.25">
      <c r="A43" s="9">
        <v>540</v>
      </c>
      <c r="B43" s="9" t="s">
        <v>71</v>
      </c>
      <c r="C43" s="10" t="s">
        <v>1136</v>
      </c>
      <c r="D43" s="9" t="s">
        <v>14</v>
      </c>
      <c r="E43" s="9">
        <v>40</v>
      </c>
      <c r="F43" s="2">
        <f>VLOOKUP($A43,'[1]Lookup - 40 Hours'!$A:L,3,FALSE)</f>
        <v>44.6</v>
      </c>
      <c r="G43" s="2">
        <f>VLOOKUP($A43,'[1]Lookup - 40 Hours'!$A:M,4,FALSE)</f>
        <v>46.88</v>
      </c>
      <c r="H43" s="2">
        <f>VLOOKUP($A43,'[1]Lookup - 40 Hours'!$A:N,5,FALSE)</f>
        <v>49.28</v>
      </c>
      <c r="I43" s="2">
        <f>VLOOKUP($A43,'[1]Lookup - 40 Hours'!$A:O,6,FALSE)</f>
        <v>51.8</v>
      </c>
      <c r="J43" s="2">
        <f>VLOOKUP($A43,'[1]Lookup - 40 Hours'!$A:P,7,FALSE)</f>
        <v>54.45</v>
      </c>
      <c r="K43" s="2">
        <f>VLOOKUP($A43,'[1]Lookup - 40 Hours'!$A:Q,8,FALSE)</f>
        <v>57.23</v>
      </c>
    </row>
    <row r="44" spans="1:11" x14ac:dyDescent="0.25">
      <c r="A44" s="9">
        <v>552</v>
      </c>
      <c r="B44" s="9" t="s">
        <v>74</v>
      </c>
      <c r="C44" s="10" t="s">
        <v>75</v>
      </c>
      <c r="D44" s="9" t="s">
        <v>14</v>
      </c>
      <c r="E44" s="9">
        <v>40</v>
      </c>
      <c r="F44" s="2">
        <f>VLOOKUP($A44,'[1]Lookup - 40 Hours'!$A:L,3,FALSE)</f>
        <v>47.35</v>
      </c>
      <c r="G44" s="2">
        <f>VLOOKUP($A44,'[1]Lookup - 40 Hours'!$A:M,4,FALSE)</f>
        <v>49.77</v>
      </c>
      <c r="H44" s="2">
        <f>VLOOKUP($A44,'[1]Lookup - 40 Hours'!$A:N,5,FALSE)</f>
        <v>52.32</v>
      </c>
      <c r="I44" s="2">
        <f>VLOOKUP($A44,'[1]Lookup - 40 Hours'!$A:O,6,FALSE)</f>
        <v>55</v>
      </c>
      <c r="J44" s="2">
        <f>VLOOKUP($A44,'[1]Lookup - 40 Hours'!$A:P,7,FALSE)</f>
        <v>57.81</v>
      </c>
      <c r="K44" s="2">
        <f>VLOOKUP($A44,'[1]Lookup - 40 Hours'!$A:Q,8,FALSE)</f>
        <v>60.76</v>
      </c>
    </row>
    <row r="45" spans="1:11" x14ac:dyDescent="0.25">
      <c r="A45" s="9">
        <v>525</v>
      </c>
      <c r="B45" s="9" t="s">
        <v>76</v>
      </c>
      <c r="C45" s="10" t="s">
        <v>77</v>
      </c>
      <c r="D45" s="9" t="s">
        <v>14</v>
      </c>
      <c r="E45" s="9">
        <v>40</v>
      </c>
      <c r="F45" s="2">
        <f>VLOOKUP($A45,'[1]Lookup - 40 Hours'!$A:L,3,FALSE)</f>
        <v>41.39</v>
      </c>
      <c r="G45" s="2">
        <f>VLOOKUP($A45,'[1]Lookup - 40 Hours'!$A:M,4,FALSE)</f>
        <v>43.5</v>
      </c>
      <c r="H45" s="2">
        <f>VLOOKUP($A45,'[1]Lookup - 40 Hours'!$A:N,5,FALSE)</f>
        <v>45.73</v>
      </c>
      <c r="I45" s="2">
        <f>VLOOKUP($A45,'[1]Lookup - 40 Hours'!$A:O,6,FALSE)</f>
        <v>48.07</v>
      </c>
      <c r="J45" s="2">
        <f>VLOOKUP($A45,'[1]Lookup - 40 Hours'!$A:P,7,FALSE)</f>
        <v>50.53</v>
      </c>
      <c r="K45" s="2">
        <f>VLOOKUP($A45,'[1]Lookup - 40 Hours'!$A:Q,8,FALSE)</f>
        <v>53.11</v>
      </c>
    </row>
    <row r="46" spans="1:11" x14ac:dyDescent="0.25">
      <c r="A46" s="9">
        <v>562</v>
      </c>
      <c r="B46" s="9" t="s">
        <v>72</v>
      </c>
      <c r="C46" s="10" t="s">
        <v>1091</v>
      </c>
      <c r="D46" s="9" t="s">
        <v>14</v>
      </c>
      <c r="E46" s="9">
        <v>40</v>
      </c>
      <c r="F46" s="2">
        <f>VLOOKUP($A46,'[1]Lookup - 40 Hours'!$A:L,3,FALSE)</f>
        <v>49.77</v>
      </c>
      <c r="G46" s="2">
        <f>VLOOKUP($A46,'[1]Lookup - 40 Hours'!$A:M,4,FALSE)</f>
        <v>52.32</v>
      </c>
      <c r="H46" s="2">
        <f>VLOOKUP($A46,'[1]Lookup - 40 Hours'!$A:N,5,FALSE)</f>
        <v>55</v>
      </c>
      <c r="I46" s="2">
        <f>VLOOKUP($A46,'[1]Lookup - 40 Hours'!$A:O,6,FALSE)</f>
        <v>57.81</v>
      </c>
      <c r="J46" s="2">
        <f>VLOOKUP($A46,'[1]Lookup - 40 Hours'!$A:P,7,FALSE)</f>
        <v>60.76</v>
      </c>
      <c r="K46" s="2">
        <f>VLOOKUP($A46,'[1]Lookup - 40 Hours'!$A:Q,8,FALSE)</f>
        <v>63.87</v>
      </c>
    </row>
    <row r="47" spans="1:11" x14ac:dyDescent="0.25">
      <c r="A47" s="9">
        <v>570</v>
      </c>
      <c r="B47" s="18" t="s">
        <v>1125</v>
      </c>
      <c r="C47" s="10" t="s">
        <v>1124</v>
      </c>
      <c r="D47" s="9" t="s">
        <v>14</v>
      </c>
      <c r="E47" s="9">
        <v>40</v>
      </c>
      <c r="F47" s="2">
        <f>VLOOKUP($A47,'[1]Lookup - 40 Hours'!$A:L,3,FALSE)</f>
        <v>51.8</v>
      </c>
      <c r="G47" s="2">
        <f>VLOOKUP($A47,'[1]Lookup - 40 Hours'!$A:M,4,FALSE)</f>
        <v>54.45</v>
      </c>
      <c r="H47" s="2">
        <f>VLOOKUP($A47,'[1]Lookup - 40 Hours'!$A:N,5,FALSE)</f>
        <v>57.23</v>
      </c>
      <c r="I47" s="2">
        <f>VLOOKUP($A47,'[1]Lookup - 40 Hours'!$A:O,6,FALSE)</f>
        <v>60.16</v>
      </c>
      <c r="J47" s="2">
        <f>VLOOKUP($A47,'[1]Lookup - 40 Hours'!$A:P,7,FALSE)</f>
        <v>63.24</v>
      </c>
      <c r="K47" s="2">
        <f>VLOOKUP($A47,'[1]Lookup - 40 Hours'!$A:Q,8,FALSE)</f>
        <v>66.47</v>
      </c>
    </row>
    <row r="48" spans="1:11" x14ac:dyDescent="0.25">
      <c r="A48" s="9">
        <v>620</v>
      </c>
      <c r="B48" s="9" t="s">
        <v>78</v>
      </c>
      <c r="C48" s="10" t="s">
        <v>79</v>
      </c>
      <c r="D48" s="9" t="s">
        <v>14</v>
      </c>
      <c r="E48" s="9">
        <v>40</v>
      </c>
      <c r="F48" s="2">
        <f>VLOOKUP($A48,'[1]Lookup - 40 Hours'!$A:L,3,FALSE)</f>
        <v>66.47</v>
      </c>
      <c r="G48" s="2">
        <f>VLOOKUP($A48,'[1]Lookup - 40 Hours'!$A:M,4,FALSE)</f>
        <v>69.87</v>
      </c>
      <c r="H48" s="2">
        <f>VLOOKUP($A48,'[1]Lookup - 40 Hours'!$A:N,5,FALSE)</f>
        <v>73.45</v>
      </c>
      <c r="I48" s="2">
        <f>VLOOKUP($A48,'[1]Lookup - 40 Hours'!$A:O,6,FALSE)</f>
        <v>77.2</v>
      </c>
      <c r="J48" s="2">
        <f>VLOOKUP($A48,'[1]Lookup - 40 Hours'!$A:P,7,FALSE)</f>
        <v>81.150000000000006</v>
      </c>
      <c r="K48" s="2">
        <f>VLOOKUP($A48,'[1]Lookup - 40 Hours'!$A:Q,8,FALSE)</f>
        <v>85.3</v>
      </c>
    </row>
    <row r="49" spans="1:11" x14ac:dyDescent="0.25">
      <c r="A49" s="9">
        <v>449</v>
      </c>
      <c r="B49" s="9" t="s">
        <v>798</v>
      </c>
      <c r="C49" s="10" t="s">
        <v>80</v>
      </c>
      <c r="D49" s="9" t="s">
        <v>12</v>
      </c>
      <c r="E49" s="9">
        <v>40</v>
      </c>
      <c r="F49" s="2">
        <f>VLOOKUP($A49,'[1]Lookup - 40 Hours'!$A:L,3,FALSE)</f>
        <v>28.33</v>
      </c>
      <c r="G49" s="2">
        <f>VLOOKUP($A49,'[1]Lookup - 40 Hours'!$A:M,4,FALSE)</f>
        <v>29.78</v>
      </c>
      <c r="H49" s="2">
        <f>VLOOKUP($A49,'[1]Lookup - 40 Hours'!$A:N,5,FALSE)</f>
        <v>31.3</v>
      </c>
      <c r="I49" s="2">
        <f>VLOOKUP($A49,'[1]Lookup - 40 Hours'!$A:O,6,FALSE)</f>
        <v>32.9</v>
      </c>
      <c r="J49" s="2">
        <f>VLOOKUP($A49,'[1]Lookup - 40 Hours'!$A:P,7,FALSE)</f>
        <v>34.590000000000003</v>
      </c>
      <c r="K49" s="2">
        <f>VLOOKUP($A49,'[1]Lookup - 40 Hours'!$A:Q,8,FALSE)</f>
        <v>36.35</v>
      </c>
    </row>
    <row r="50" spans="1:11" x14ac:dyDescent="0.25">
      <c r="A50" s="9">
        <v>478</v>
      </c>
      <c r="B50" s="9" t="s">
        <v>799</v>
      </c>
      <c r="C50" s="10" t="s">
        <v>81</v>
      </c>
      <c r="D50" s="9" t="s">
        <v>12</v>
      </c>
      <c r="E50" s="9">
        <v>40</v>
      </c>
      <c r="F50" s="2">
        <f>VLOOKUP($A50,'[1]Lookup - 40 Hours'!$A:L,3,FALSE)</f>
        <v>32.74</v>
      </c>
      <c r="G50" s="2">
        <f>VLOOKUP($A50,'[1]Lookup - 40 Hours'!$A:M,4,FALSE)</f>
        <v>34.409999999999997</v>
      </c>
      <c r="H50" s="2">
        <f>VLOOKUP($A50,'[1]Lookup - 40 Hours'!$A:N,5,FALSE)</f>
        <v>36.17</v>
      </c>
      <c r="I50" s="2">
        <f>VLOOKUP($A50,'[1]Lookup - 40 Hours'!$A:O,6,FALSE)</f>
        <v>38.020000000000003</v>
      </c>
      <c r="J50" s="2">
        <f>VLOOKUP($A50,'[1]Lookup - 40 Hours'!$A:P,7,FALSE)</f>
        <v>39.97</v>
      </c>
      <c r="K50" s="2">
        <f>VLOOKUP($A50,'[1]Lookup - 40 Hours'!$A:Q,8,FALSE)</f>
        <v>42.01</v>
      </c>
    </row>
    <row r="51" spans="1:11" x14ac:dyDescent="0.25">
      <c r="A51" s="9">
        <v>478</v>
      </c>
      <c r="B51" s="9" t="s">
        <v>82</v>
      </c>
      <c r="C51" s="10" t="s">
        <v>83</v>
      </c>
      <c r="D51" s="9" t="s">
        <v>12</v>
      </c>
      <c r="E51" s="9">
        <v>40</v>
      </c>
      <c r="F51" s="2">
        <f>VLOOKUP($A51,'[1]Lookup - 40 Hours'!$A:L,3,FALSE)</f>
        <v>32.74</v>
      </c>
      <c r="G51" s="2">
        <f>VLOOKUP($A51,'[1]Lookup - 40 Hours'!$A:M,4,FALSE)</f>
        <v>34.409999999999997</v>
      </c>
      <c r="H51" s="2">
        <f>VLOOKUP($A51,'[1]Lookup - 40 Hours'!$A:N,5,FALSE)</f>
        <v>36.17</v>
      </c>
      <c r="I51" s="2">
        <f>VLOOKUP($A51,'[1]Lookup - 40 Hours'!$A:O,6,FALSE)</f>
        <v>38.020000000000003</v>
      </c>
      <c r="J51" s="2">
        <f>VLOOKUP($A51,'[1]Lookup - 40 Hours'!$A:P,7,FALSE)</f>
        <v>39.97</v>
      </c>
      <c r="K51" s="2">
        <f>VLOOKUP($A51,'[1]Lookup - 40 Hours'!$A:Q,8,FALSE)</f>
        <v>42.01</v>
      </c>
    </row>
    <row r="52" spans="1:11" x14ac:dyDescent="0.25">
      <c r="A52" s="9">
        <v>451</v>
      </c>
      <c r="B52" s="9" t="s">
        <v>940</v>
      </c>
      <c r="C52" s="10" t="s">
        <v>1066</v>
      </c>
      <c r="D52" s="9" t="s">
        <v>12</v>
      </c>
      <c r="E52" s="9">
        <v>40</v>
      </c>
      <c r="F52" s="2">
        <f>VLOOKUP($A52,'[1]Lookup - 40 Hours'!$A:L,3,FALSE)</f>
        <v>28.61</v>
      </c>
      <c r="G52" s="2">
        <f>VLOOKUP($A52,'[1]Lookup - 40 Hours'!$A:M,4,FALSE)</f>
        <v>30.08</v>
      </c>
      <c r="H52" s="2">
        <f>VLOOKUP($A52,'[1]Lookup - 40 Hours'!$A:N,5,FALSE)</f>
        <v>31.62</v>
      </c>
      <c r="I52" s="2">
        <f>VLOOKUP($A52,'[1]Lookup - 40 Hours'!$A:O,6,FALSE)</f>
        <v>33.229999999999997</v>
      </c>
      <c r="J52" s="2">
        <f>VLOOKUP($A52,'[1]Lookup - 40 Hours'!$A:P,7,FALSE)</f>
        <v>34.93</v>
      </c>
      <c r="K52" s="2">
        <f>VLOOKUP($A52,'[1]Lookup - 40 Hours'!$A:Q,8,FALSE)</f>
        <v>36.72</v>
      </c>
    </row>
    <row r="53" spans="1:11" x14ac:dyDescent="0.25">
      <c r="A53" s="9">
        <v>454</v>
      </c>
      <c r="B53" s="18" t="s">
        <v>1178</v>
      </c>
      <c r="C53" s="10" t="s">
        <v>1090</v>
      </c>
      <c r="D53" s="9" t="s">
        <v>14</v>
      </c>
      <c r="E53" s="9">
        <v>40</v>
      </c>
      <c r="F53" s="2">
        <f>VLOOKUP($A53,'[1]Lookup - 40 Hours'!$A:L,3,FALSE)</f>
        <v>29.05</v>
      </c>
      <c r="G53" s="2">
        <f>VLOOKUP($A53,'[1]Lookup - 40 Hours'!$A:M,4,FALSE)</f>
        <v>30.53</v>
      </c>
      <c r="H53" s="2">
        <f>VLOOKUP($A53,'[1]Lookup - 40 Hours'!$A:N,5,FALSE)</f>
        <v>32.090000000000003</v>
      </c>
      <c r="I53" s="2">
        <f>VLOOKUP($A53,'[1]Lookup - 40 Hours'!$A:O,6,FALSE)</f>
        <v>33.729999999999997</v>
      </c>
      <c r="J53" s="2">
        <f>VLOOKUP($A53,'[1]Lookup - 40 Hours'!$A:P,7,FALSE)</f>
        <v>35.46</v>
      </c>
      <c r="K53" s="2">
        <f>VLOOKUP($A53,'[1]Lookup - 40 Hours'!$A:Q,8,FALSE)</f>
        <v>37.270000000000003</v>
      </c>
    </row>
    <row r="54" spans="1:11" x14ac:dyDescent="0.25">
      <c r="A54" s="9">
        <v>616</v>
      </c>
      <c r="B54" s="9" t="s">
        <v>84</v>
      </c>
      <c r="C54" s="10" t="s">
        <v>85</v>
      </c>
      <c r="D54" s="9" t="s">
        <v>14</v>
      </c>
      <c r="E54" s="9">
        <v>40</v>
      </c>
      <c r="F54" s="2">
        <f>VLOOKUP($A54,'[1]Lookup - 40 Hours'!$A:L,3,FALSE)</f>
        <v>65.16</v>
      </c>
      <c r="G54" s="2">
        <f>VLOOKUP($A54,'[1]Lookup - 40 Hours'!$A:M,4,FALSE)</f>
        <v>68.489999999999995</v>
      </c>
      <c r="H54" s="2">
        <f>VLOOKUP($A54,'[1]Lookup - 40 Hours'!$A:N,5,FALSE)</f>
        <v>71.989999999999995</v>
      </c>
      <c r="I54" s="2">
        <f>VLOOKUP($A54,'[1]Lookup - 40 Hours'!$A:O,6,FALSE)</f>
        <v>75.680000000000007</v>
      </c>
      <c r="J54" s="2">
        <f>VLOOKUP($A54,'[1]Lookup - 40 Hours'!$A:P,7,FALSE)</f>
        <v>79.55</v>
      </c>
      <c r="K54" s="2">
        <f>VLOOKUP($A54,'[1]Lookup - 40 Hours'!$A:Q,8,FALSE)</f>
        <v>83.61</v>
      </c>
    </row>
    <row r="55" spans="1:11" x14ac:dyDescent="0.25">
      <c r="A55" s="9">
        <v>454</v>
      </c>
      <c r="B55" s="9" t="s">
        <v>86</v>
      </c>
      <c r="C55" s="10" t="s">
        <v>87</v>
      </c>
      <c r="D55" s="9" t="s">
        <v>14</v>
      </c>
      <c r="E55" s="9">
        <v>40</v>
      </c>
      <c r="F55" s="2">
        <f>VLOOKUP($A55,'[1]Lookup - 40 Hours'!$A:L,3,FALSE)</f>
        <v>29.05</v>
      </c>
      <c r="G55" s="2">
        <f>VLOOKUP($A55,'[1]Lookup - 40 Hours'!$A:M,4,FALSE)</f>
        <v>30.53</v>
      </c>
      <c r="H55" s="2">
        <f>VLOOKUP($A55,'[1]Lookup - 40 Hours'!$A:N,5,FALSE)</f>
        <v>32.090000000000003</v>
      </c>
      <c r="I55" s="2">
        <f>VLOOKUP($A55,'[1]Lookup - 40 Hours'!$A:O,6,FALSE)</f>
        <v>33.729999999999997</v>
      </c>
      <c r="J55" s="2">
        <f>VLOOKUP($A55,'[1]Lookup - 40 Hours'!$A:P,7,FALSE)</f>
        <v>35.46</v>
      </c>
      <c r="K55" s="2">
        <f>VLOOKUP($A55,'[1]Lookup - 40 Hours'!$A:Q,8,FALSE)</f>
        <v>37.270000000000003</v>
      </c>
    </row>
    <row r="56" spans="1:11" x14ac:dyDescent="0.25">
      <c r="A56" s="9">
        <v>529</v>
      </c>
      <c r="B56" s="9" t="s">
        <v>88</v>
      </c>
      <c r="C56" s="10" t="s">
        <v>89</v>
      </c>
      <c r="D56" s="9" t="s">
        <v>14</v>
      </c>
      <c r="E56" s="9">
        <v>40</v>
      </c>
      <c r="F56" s="2">
        <f>VLOOKUP($A56,'[1]Lookup - 40 Hours'!$A:L,3,FALSE)</f>
        <v>42.22</v>
      </c>
      <c r="G56" s="2">
        <f>VLOOKUP($A56,'[1]Lookup - 40 Hours'!$A:M,4,FALSE)</f>
        <v>44.38</v>
      </c>
      <c r="H56" s="2">
        <f>VLOOKUP($A56,'[1]Lookup - 40 Hours'!$A:N,5,FALSE)</f>
        <v>46.65</v>
      </c>
      <c r="I56" s="2">
        <f>VLOOKUP($A56,'[1]Lookup - 40 Hours'!$A:O,6,FALSE)</f>
        <v>49.04</v>
      </c>
      <c r="J56" s="2">
        <f>VLOOKUP($A56,'[1]Lookup - 40 Hours'!$A:P,7,FALSE)</f>
        <v>51.54</v>
      </c>
      <c r="K56" s="2">
        <f>VLOOKUP($A56,'[1]Lookup - 40 Hours'!$A:Q,8,FALSE)</f>
        <v>54.18</v>
      </c>
    </row>
    <row r="57" spans="1:11" x14ac:dyDescent="0.25">
      <c r="A57" s="9">
        <v>508</v>
      </c>
      <c r="B57" s="9" t="s">
        <v>90</v>
      </c>
      <c r="C57" s="10" t="s">
        <v>91</v>
      </c>
      <c r="D57" s="9" t="s">
        <v>12</v>
      </c>
      <c r="E57" s="9">
        <v>40</v>
      </c>
      <c r="F57" s="2">
        <f>VLOOKUP($A57,'[1]Lookup - 40 Hours'!$A:L,3,FALSE)</f>
        <v>38.020000000000003</v>
      </c>
      <c r="G57" s="2">
        <f>VLOOKUP($A57,'[1]Lookup - 40 Hours'!$A:M,4,FALSE)</f>
        <v>39.97</v>
      </c>
      <c r="H57" s="2">
        <f>VLOOKUP($A57,'[1]Lookup - 40 Hours'!$A:N,5,FALSE)</f>
        <v>42.01</v>
      </c>
      <c r="I57" s="2">
        <f>VLOOKUP($A57,'[1]Lookup - 40 Hours'!$A:O,6,FALSE)</f>
        <v>44.16</v>
      </c>
      <c r="J57" s="2">
        <f>VLOOKUP($A57,'[1]Lookup - 40 Hours'!$A:P,7,FALSE)</f>
        <v>46.42</v>
      </c>
      <c r="K57" s="2">
        <f>VLOOKUP($A57,'[1]Lookup - 40 Hours'!$A:Q,8,FALSE)</f>
        <v>48.79</v>
      </c>
    </row>
    <row r="58" spans="1:11" x14ac:dyDescent="0.25">
      <c r="A58" s="9">
        <v>498</v>
      </c>
      <c r="B58" s="9" t="s">
        <v>92</v>
      </c>
      <c r="C58" s="10" t="s">
        <v>93</v>
      </c>
      <c r="D58" s="9" t="s">
        <v>12</v>
      </c>
      <c r="E58" s="9">
        <v>40</v>
      </c>
      <c r="F58" s="2">
        <f>VLOOKUP($A58,'[1]Lookup - 40 Hours'!$A:L,3,FALSE)</f>
        <v>36.17</v>
      </c>
      <c r="G58" s="2">
        <f>VLOOKUP($A58,'[1]Lookup - 40 Hours'!$A:M,4,FALSE)</f>
        <v>38.020000000000003</v>
      </c>
      <c r="H58" s="2">
        <f>VLOOKUP($A58,'[1]Lookup - 40 Hours'!$A:N,5,FALSE)</f>
        <v>39.97</v>
      </c>
      <c r="I58" s="2">
        <f>VLOOKUP($A58,'[1]Lookup - 40 Hours'!$A:O,6,FALSE)</f>
        <v>42.01</v>
      </c>
      <c r="J58" s="2">
        <f>VLOOKUP($A58,'[1]Lookup - 40 Hours'!$A:P,7,FALSE)</f>
        <v>44.16</v>
      </c>
      <c r="K58" s="2">
        <f>VLOOKUP($A58,'[1]Lookup - 40 Hours'!$A:Q,8,FALSE)</f>
        <v>46.42</v>
      </c>
    </row>
    <row r="59" spans="1:11" x14ac:dyDescent="0.25">
      <c r="A59" s="9">
        <v>520</v>
      </c>
      <c r="B59" s="9" t="s">
        <v>94</v>
      </c>
      <c r="C59" s="10" t="s">
        <v>800</v>
      </c>
      <c r="D59" s="9" t="s">
        <v>14</v>
      </c>
      <c r="E59" s="9">
        <v>40</v>
      </c>
      <c r="F59" s="2">
        <f>VLOOKUP($A59,'[1]Lookup - 40 Hours'!$A:L,3,FALSE)</f>
        <v>40.369999999999997</v>
      </c>
      <c r="G59" s="2">
        <f>VLOOKUP($A59,'[1]Lookup - 40 Hours'!$A:M,4,FALSE)</f>
        <v>42.43</v>
      </c>
      <c r="H59" s="2">
        <f>VLOOKUP($A59,'[1]Lookup - 40 Hours'!$A:N,5,FALSE)</f>
        <v>44.6</v>
      </c>
      <c r="I59" s="2">
        <f>VLOOKUP($A59,'[1]Lookup - 40 Hours'!$A:O,6,FALSE)</f>
        <v>46.88</v>
      </c>
      <c r="J59" s="2">
        <f>VLOOKUP($A59,'[1]Lookup - 40 Hours'!$A:P,7,FALSE)</f>
        <v>49.28</v>
      </c>
      <c r="K59" s="2">
        <f>VLOOKUP($A59,'[1]Lookup - 40 Hours'!$A:Q,8,FALSE)</f>
        <v>51.8</v>
      </c>
    </row>
    <row r="60" spans="1:11" x14ac:dyDescent="0.25">
      <c r="A60" s="9">
        <v>508</v>
      </c>
      <c r="B60" s="9" t="s">
        <v>95</v>
      </c>
      <c r="C60" s="10" t="s">
        <v>96</v>
      </c>
      <c r="D60" s="9" t="s">
        <v>12</v>
      </c>
      <c r="E60" s="9">
        <v>40</v>
      </c>
      <c r="F60" s="2">
        <f>VLOOKUP($A60,'[1]Lookup - 40 Hours'!$A:L,3,FALSE)</f>
        <v>38.020000000000003</v>
      </c>
      <c r="G60" s="2">
        <f>VLOOKUP($A60,'[1]Lookup - 40 Hours'!$A:M,4,FALSE)</f>
        <v>39.97</v>
      </c>
      <c r="H60" s="2">
        <f>VLOOKUP($A60,'[1]Lookup - 40 Hours'!$A:N,5,FALSE)</f>
        <v>42.01</v>
      </c>
      <c r="I60" s="2">
        <f>VLOOKUP($A60,'[1]Lookup - 40 Hours'!$A:O,6,FALSE)</f>
        <v>44.16</v>
      </c>
      <c r="J60" s="2">
        <f>VLOOKUP($A60,'[1]Lookup - 40 Hours'!$A:P,7,FALSE)</f>
        <v>46.42</v>
      </c>
      <c r="K60" s="2">
        <f>VLOOKUP($A60,'[1]Lookup - 40 Hours'!$A:Q,8,FALSE)</f>
        <v>48.79</v>
      </c>
    </row>
    <row r="61" spans="1:11" x14ac:dyDescent="0.25">
      <c r="A61" s="9">
        <v>471</v>
      </c>
      <c r="B61" s="9" t="s">
        <v>941</v>
      </c>
      <c r="C61" s="10" t="s">
        <v>1067</v>
      </c>
      <c r="D61" s="9" t="s">
        <v>12</v>
      </c>
      <c r="E61" s="9">
        <v>40</v>
      </c>
      <c r="F61" s="2">
        <f>VLOOKUP($A61,'[1]Lookup - 40 Hours'!$A:L,3,FALSE)</f>
        <v>31.62</v>
      </c>
      <c r="G61" s="2">
        <f>VLOOKUP($A61,'[1]Lookup - 40 Hours'!$A:M,4,FALSE)</f>
        <v>33.229999999999997</v>
      </c>
      <c r="H61" s="2">
        <f>VLOOKUP($A61,'[1]Lookup - 40 Hours'!$A:N,5,FALSE)</f>
        <v>34.93</v>
      </c>
      <c r="I61" s="2">
        <f>VLOOKUP($A61,'[1]Lookup - 40 Hours'!$A:O,6,FALSE)</f>
        <v>36.72</v>
      </c>
      <c r="J61" s="2">
        <f>VLOOKUP($A61,'[1]Lookup - 40 Hours'!$A:P,7,FALSE)</f>
        <v>38.6</v>
      </c>
      <c r="K61" s="2">
        <f>VLOOKUP($A61,'[1]Lookup - 40 Hours'!$A:Q,8,FALSE)</f>
        <v>40.57</v>
      </c>
    </row>
    <row r="62" spans="1:11" x14ac:dyDescent="0.25">
      <c r="A62" s="9">
        <v>408</v>
      </c>
      <c r="B62" s="9" t="s">
        <v>801</v>
      </c>
      <c r="C62" s="10" t="s">
        <v>97</v>
      </c>
      <c r="D62" s="9" t="s">
        <v>12</v>
      </c>
      <c r="E62" s="9">
        <v>40</v>
      </c>
      <c r="F62" s="2">
        <f>VLOOKUP($A62,'[1]Lookup - 40 Hours'!$A:L,3,FALSE)</f>
        <v>23.09</v>
      </c>
      <c r="G62" s="2">
        <f>VLOOKUP($A62,'[1]Lookup - 40 Hours'!$A:M,4,FALSE)</f>
        <v>24.27</v>
      </c>
      <c r="H62" s="2">
        <f>VLOOKUP($A62,'[1]Lookup - 40 Hours'!$A:N,5,FALSE)</f>
        <v>25.51</v>
      </c>
      <c r="I62" s="2">
        <f>VLOOKUP($A62,'[1]Lookup - 40 Hours'!$A:O,6,FALSE)</f>
        <v>26.82</v>
      </c>
      <c r="J62" s="2">
        <f>VLOOKUP($A62,'[1]Lookup - 40 Hours'!$A:P,7,FALSE)</f>
        <v>28.19</v>
      </c>
      <c r="K62" s="2">
        <f>VLOOKUP($A62,'[1]Lookup - 40 Hours'!$A:Q,8,FALSE)</f>
        <v>29.63</v>
      </c>
    </row>
    <row r="63" spans="1:11" x14ac:dyDescent="0.25">
      <c r="A63" s="9">
        <v>432</v>
      </c>
      <c r="B63" s="9" t="s">
        <v>802</v>
      </c>
      <c r="C63" s="10" t="s">
        <v>98</v>
      </c>
      <c r="D63" s="9" t="s">
        <v>12</v>
      </c>
      <c r="E63" s="9">
        <v>40</v>
      </c>
      <c r="F63" s="2">
        <f>VLOOKUP($A63,'[1]Lookup - 40 Hours'!$A:L,3,FALSE)</f>
        <v>26.03</v>
      </c>
      <c r="G63" s="2">
        <f>VLOOKUP($A63,'[1]Lookup - 40 Hours'!$A:M,4,FALSE)</f>
        <v>27.36</v>
      </c>
      <c r="H63" s="2">
        <f>VLOOKUP($A63,'[1]Lookup - 40 Hours'!$A:N,5,FALSE)</f>
        <v>28.76</v>
      </c>
      <c r="I63" s="2">
        <f>VLOOKUP($A63,'[1]Lookup - 40 Hours'!$A:O,6,FALSE)</f>
        <v>30.23</v>
      </c>
      <c r="J63" s="2">
        <f>VLOOKUP($A63,'[1]Lookup - 40 Hours'!$A:P,7,FALSE)</f>
        <v>31.77</v>
      </c>
      <c r="K63" s="2">
        <f>VLOOKUP($A63,'[1]Lookup - 40 Hours'!$A:Q,8,FALSE)</f>
        <v>33.4</v>
      </c>
    </row>
    <row r="64" spans="1:11" x14ac:dyDescent="0.25">
      <c r="A64" s="9">
        <v>451</v>
      </c>
      <c r="B64" s="9" t="s">
        <v>803</v>
      </c>
      <c r="C64" s="10" t="s">
        <v>99</v>
      </c>
      <c r="D64" s="9" t="s">
        <v>12</v>
      </c>
      <c r="E64" s="9">
        <v>40</v>
      </c>
      <c r="F64" s="2">
        <f>VLOOKUP($A64,'[1]Lookup - 40 Hours'!$A:L,3,FALSE)</f>
        <v>28.61</v>
      </c>
      <c r="G64" s="2">
        <f>VLOOKUP($A64,'[1]Lookup - 40 Hours'!$A:M,4,FALSE)</f>
        <v>30.08</v>
      </c>
      <c r="H64" s="2">
        <f>VLOOKUP($A64,'[1]Lookup - 40 Hours'!$A:N,5,FALSE)</f>
        <v>31.62</v>
      </c>
      <c r="I64" s="2">
        <f>VLOOKUP($A64,'[1]Lookup - 40 Hours'!$A:O,6,FALSE)</f>
        <v>33.229999999999997</v>
      </c>
      <c r="J64" s="2">
        <f>VLOOKUP($A64,'[1]Lookup - 40 Hours'!$A:P,7,FALSE)</f>
        <v>34.93</v>
      </c>
      <c r="K64" s="2">
        <f>VLOOKUP($A64,'[1]Lookup - 40 Hours'!$A:Q,8,FALSE)</f>
        <v>36.72</v>
      </c>
    </row>
    <row r="65" spans="1:11" x14ac:dyDescent="0.25">
      <c r="A65" s="9">
        <v>401</v>
      </c>
      <c r="B65" s="9" t="s">
        <v>804</v>
      </c>
      <c r="C65" s="10" t="s">
        <v>100</v>
      </c>
      <c r="D65" s="9" t="s">
        <v>14</v>
      </c>
      <c r="E65" s="9">
        <v>40</v>
      </c>
      <c r="F65" s="2">
        <f>VLOOKUP($A65,'[1]Lookup - 40 Hours'!$A:L,3,FALSE)</f>
        <v>22.3</v>
      </c>
      <c r="G65" s="2">
        <f>VLOOKUP($A65,'[1]Lookup - 40 Hours'!$A:M,4,FALSE)</f>
        <v>23.44</v>
      </c>
      <c r="H65" s="2">
        <f>VLOOKUP($A65,'[1]Lookup - 40 Hours'!$A:N,5,FALSE)</f>
        <v>24.64</v>
      </c>
      <c r="I65" s="2">
        <f>VLOOKUP($A65,'[1]Lookup - 40 Hours'!$A:O,6,FALSE)</f>
        <v>25.9</v>
      </c>
      <c r="J65" s="2">
        <f>VLOOKUP($A65,'[1]Lookup - 40 Hours'!$A:P,7,FALSE)</f>
        <v>27.22</v>
      </c>
      <c r="K65" s="2">
        <f>VLOOKUP($A65,'[1]Lookup - 40 Hours'!$A:Q,8,FALSE)</f>
        <v>28.61</v>
      </c>
    </row>
    <row r="66" spans="1:11" x14ac:dyDescent="0.25">
      <c r="A66" s="9">
        <v>416</v>
      </c>
      <c r="B66" s="9" t="s">
        <v>805</v>
      </c>
      <c r="C66" s="10" t="s">
        <v>101</v>
      </c>
      <c r="D66" s="9" t="s">
        <v>14</v>
      </c>
      <c r="E66" s="9">
        <v>40</v>
      </c>
      <c r="F66" s="2">
        <f>VLOOKUP($A66,'[1]Lookup - 40 Hours'!$A:L,3,FALSE)</f>
        <v>24.03</v>
      </c>
      <c r="G66" s="2">
        <f>VLOOKUP($A66,'[1]Lookup - 40 Hours'!$A:M,4,FALSE)</f>
        <v>25.26</v>
      </c>
      <c r="H66" s="2">
        <f>VLOOKUP($A66,'[1]Lookup - 40 Hours'!$A:N,5,FALSE)</f>
        <v>26.55</v>
      </c>
      <c r="I66" s="2">
        <f>VLOOKUP($A66,'[1]Lookup - 40 Hours'!$A:O,6,FALSE)</f>
        <v>27.91</v>
      </c>
      <c r="J66" s="2">
        <f>VLOOKUP($A66,'[1]Lookup - 40 Hours'!$A:P,7,FALSE)</f>
        <v>29.34</v>
      </c>
      <c r="K66" s="2">
        <f>VLOOKUP($A66,'[1]Lookup - 40 Hours'!$A:Q,8,FALSE)</f>
        <v>30.84</v>
      </c>
    </row>
    <row r="67" spans="1:11" x14ac:dyDescent="0.25">
      <c r="A67" s="9">
        <v>439</v>
      </c>
      <c r="B67" s="9" t="s">
        <v>102</v>
      </c>
      <c r="C67" s="10" t="s">
        <v>103</v>
      </c>
      <c r="D67" s="9" t="s">
        <v>12</v>
      </c>
      <c r="E67" s="9">
        <v>40</v>
      </c>
      <c r="F67" s="2">
        <f>VLOOKUP($A67,'[1]Lookup - 40 Hours'!$A:L,3,FALSE)</f>
        <v>26.95</v>
      </c>
      <c r="G67" s="2">
        <f>VLOOKUP($A67,'[1]Lookup - 40 Hours'!$A:M,4,FALSE)</f>
        <v>28.33</v>
      </c>
      <c r="H67" s="2">
        <f>VLOOKUP($A67,'[1]Lookup - 40 Hours'!$A:N,5,FALSE)</f>
        <v>29.78</v>
      </c>
      <c r="I67" s="2">
        <f>VLOOKUP($A67,'[1]Lookup - 40 Hours'!$A:O,6,FALSE)</f>
        <v>31.3</v>
      </c>
      <c r="J67" s="2">
        <f>VLOOKUP($A67,'[1]Lookup - 40 Hours'!$A:P,7,FALSE)</f>
        <v>32.9</v>
      </c>
      <c r="K67" s="2">
        <f>VLOOKUP($A67,'[1]Lookup - 40 Hours'!$A:Q,8,FALSE)</f>
        <v>34.590000000000003</v>
      </c>
    </row>
    <row r="68" spans="1:11" x14ac:dyDescent="0.25">
      <c r="A68" s="9">
        <v>375</v>
      </c>
      <c r="B68" s="9" t="s">
        <v>806</v>
      </c>
      <c r="C68" s="10" t="s">
        <v>104</v>
      </c>
      <c r="D68" s="9" t="s">
        <v>12</v>
      </c>
      <c r="E68" s="9">
        <v>40</v>
      </c>
      <c r="F68" s="2">
        <f>VLOOKUP($A68,'[1]Lookup - 40 Hours'!$A:L,3,FALSE)</f>
        <v>19.59</v>
      </c>
      <c r="G68" s="2">
        <f>VLOOKUP($A68,'[1]Lookup - 40 Hours'!$A:M,4,FALSE)</f>
        <v>20.59</v>
      </c>
      <c r="H68" s="2">
        <f>VLOOKUP($A68,'[1]Lookup - 40 Hours'!$A:N,5,FALSE)</f>
        <v>21.64</v>
      </c>
      <c r="I68" s="2">
        <f>VLOOKUP($A68,'[1]Lookup - 40 Hours'!$A:O,6,FALSE)</f>
        <v>22.75</v>
      </c>
      <c r="J68" s="2">
        <f>VLOOKUP($A68,'[1]Lookup - 40 Hours'!$A:P,7,FALSE)</f>
        <v>23.91</v>
      </c>
      <c r="K68" s="2">
        <f>VLOOKUP($A68,'[1]Lookup - 40 Hours'!$A:Q,8,FALSE)</f>
        <v>25.13</v>
      </c>
    </row>
    <row r="69" spans="1:11" x14ac:dyDescent="0.25">
      <c r="A69" s="9">
        <v>393</v>
      </c>
      <c r="B69" s="9" t="s">
        <v>807</v>
      </c>
      <c r="C69" s="10" t="s">
        <v>105</v>
      </c>
      <c r="D69" s="9" t="s">
        <v>12</v>
      </c>
      <c r="E69" s="9">
        <v>40</v>
      </c>
      <c r="F69" s="2">
        <f>VLOOKUP($A69,'[1]Lookup - 40 Hours'!$A:L,3,FALSE)</f>
        <v>21.43</v>
      </c>
      <c r="G69" s="2">
        <f>VLOOKUP($A69,'[1]Lookup - 40 Hours'!$A:M,4,FALSE)</f>
        <v>22.52</v>
      </c>
      <c r="H69" s="2">
        <f>VLOOKUP($A69,'[1]Lookup - 40 Hours'!$A:N,5,FALSE)</f>
        <v>23.67</v>
      </c>
      <c r="I69" s="2">
        <f>VLOOKUP($A69,'[1]Lookup - 40 Hours'!$A:O,6,FALSE)</f>
        <v>24.88</v>
      </c>
      <c r="J69" s="2">
        <f>VLOOKUP($A69,'[1]Lookup - 40 Hours'!$A:P,7,FALSE)</f>
        <v>26.16</v>
      </c>
      <c r="K69" s="2">
        <f>VLOOKUP($A69,'[1]Lookup - 40 Hours'!$A:Q,8,FALSE)</f>
        <v>27.49</v>
      </c>
    </row>
    <row r="70" spans="1:11" x14ac:dyDescent="0.25">
      <c r="A70" s="9">
        <v>365</v>
      </c>
      <c r="B70" s="9" t="s">
        <v>106</v>
      </c>
      <c r="C70" s="10" t="s">
        <v>107</v>
      </c>
      <c r="D70" s="9" t="s">
        <v>12</v>
      </c>
      <c r="E70" s="9">
        <v>40</v>
      </c>
      <c r="F70" s="2">
        <f>VLOOKUP($A70,'[1]Lookup - 40 Hours'!$A:L,3,FALSE)</f>
        <v>18.63</v>
      </c>
      <c r="G70" s="2">
        <f>VLOOKUP($A70,'[1]Lookup - 40 Hours'!$A:M,4,FALSE)</f>
        <v>19.59</v>
      </c>
      <c r="H70" s="2">
        <f>VLOOKUP($A70,'[1]Lookup - 40 Hours'!$A:N,5,FALSE)</f>
        <v>20.59</v>
      </c>
      <c r="I70" s="2">
        <f>VLOOKUP($A70,'[1]Lookup - 40 Hours'!$A:O,6,FALSE)</f>
        <v>21.64</v>
      </c>
      <c r="J70" s="2">
        <f>VLOOKUP($A70,'[1]Lookup - 40 Hours'!$A:P,7,FALSE)</f>
        <v>22.75</v>
      </c>
      <c r="K70" s="2">
        <f>VLOOKUP($A70,'[1]Lookup - 40 Hours'!$A:Q,8,FALSE)</f>
        <v>23.91</v>
      </c>
    </row>
    <row r="71" spans="1:11" x14ac:dyDescent="0.25">
      <c r="A71" s="9">
        <v>386</v>
      </c>
      <c r="B71" s="9" t="s">
        <v>919</v>
      </c>
      <c r="C71" s="10" t="s">
        <v>455</v>
      </c>
      <c r="D71" s="9" t="s">
        <v>12</v>
      </c>
      <c r="E71" s="9">
        <v>40</v>
      </c>
      <c r="F71" s="2">
        <f>VLOOKUP($A71,'[1]Lookup - 40 Hours'!$A:L,3,FALSE)</f>
        <v>20.69</v>
      </c>
      <c r="G71" s="2">
        <f>VLOOKUP($A71,'[1]Lookup - 40 Hours'!$A:M,4,FALSE)</f>
        <v>21.75</v>
      </c>
      <c r="H71" s="2">
        <f>VLOOKUP($A71,'[1]Lookup - 40 Hours'!$A:N,5,FALSE)</f>
        <v>22.86</v>
      </c>
      <c r="I71" s="2">
        <f>VLOOKUP($A71,'[1]Lookup - 40 Hours'!$A:O,6,FALSE)</f>
        <v>24.03</v>
      </c>
      <c r="J71" s="2">
        <f>VLOOKUP($A71,'[1]Lookup - 40 Hours'!$A:P,7,FALSE)</f>
        <v>25.26</v>
      </c>
      <c r="K71" s="2">
        <f>VLOOKUP($A71,'[1]Lookup - 40 Hours'!$A:Q,8,FALSE)</f>
        <v>26.55</v>
      </c>
    </row>
    <row r="72" spans="1:11" x14ac:dyDescent="0.25">
      <c r="A72" s="9">
        <v>414</v>
      </c>
      <c r="B72" s="9" t="s">
        <v>920</v>
      </c>
      <c r="C72" s="10" t="s">
        <v>456</v>
      </c>
      <c r="D72" s="9" t="s">
        <v>12</v>
      </c>
      <c r="E72" s="9">
        <v>40</v>
      </c>
      <c r="F72" s="2">
        <f>VLOOKUP($A72,'[1]Lookup - 40 Hours'!$A:L,3,FALSE)</f>
        <v>23.79</v>
      </c>
      <c r="G72" s="2">
        <f>VLOOKUP($A72,'[1]Lookup - 40 Hours'!$A:M,4,FALSE)</f>
        <v>25.01</v>
      </c>
      <c r="H72" s="2">
        <f>VLOOKUP($A72,'[1]Lookup - 40 Hours'!$A:N,5,FALSE)</f>
        <v>26.29</v>
      </c>
      <c r="I72" s="2">
        <f>VLOOKUP($A72,'[1]Lookup - 40 Hours'!$A:O,6,FALSE)</f>
        <v>27.63</v>
      </c>
      <c r="J72" s="2">
        <f>VLOOKUP($A72,'[1]Lookup - 40 Hours'!$A:P,7,FALSE)</f>
        <v>29.05</v>
      </c>
      <c r="K72" s="2">
        <f>VLOOKUP($A72,'[1]Lookup - 40 Hours'!$A:Q,8,FALSE)</f>
        <v>30.53</v>
      </c>
    </row>
    <row r="73" spans="1:11" x14ac:dyDescent="0.25">
      <c r="A73" s="9">
        <v>454</v>
      </c>
      <c r="B73" s="9" t="s">
        <v>921</v>
      </c>
      <c r="C73" s="10" t="s">
        <v>1077</v>
      </c>
      <c r="D73" s="9" t="s">
        <v>12</v>
      </c>
      <c r="E73" s="9">
        <v>40</v>
      </c>
      <c r="F73" s="2">
        <f>VLOOKUP($A73,'[1]Lookup - 40 Hours'!$A:L,3,FALSE)</f>
        <v>29.05</v>
      </c>
      <c r="G73" s="2">
        <f>VLOOKUP($A73,'[1]Lookup - 40 Hours'!$A:M,4,FALSE)</f>
        <v>30.53</v>
      </c>
      <c r="H73" s="2">
        <f>VLOOKUP($A73,'[1]Lookup - 40 Hours'!$A:N,5,FALSE)</f>
        <v>32.090000000000003</v>
      </c>
      <c r="I73" s="2">
        <f>VLOOKUP($A73,'[1]Lookup - 40 Hours'!$A:O,6,FALSE)</f>
        <v>33.729999999999997</v>
      </c>
      <c r="J73" s="2">
        <f>VLOOKUP($A73,'[1]Lookup - 40 Hours'!$A:P,7,FALSE)</f>
        <v>35.46</v>
      </c>
      <c r="K73" s="2">
        <f>VLOOKUP($A73,'[1]Lookup - 40 Hours'!$A:Q,8,FALSE)</f>
        <v>37.270000000000003</v>
      </c>
    </row>
    <row r="74" spans="1:11" x14ac:dyDescent="0.25">
      <c r="A74" s="9">
        <v>484</v>
      </c>
      <c r="B74" s="9" t="s">
        <v>922</v>
      </c>
      <c r="C74" s="10" t="s">
        <v>1078</v>
      </c>
      <c r="D74" s="9" t="s">
        <v>12</v>
      </c>
      <c r="E74" s="9">
        <v>40</v>
      </c>
      <c r="F74" s="2">
        <f>VLOOKUP($A74,'[1]Lookup - 40 Hours'!$A:L,3,FALSE)</f>
        <v>33.729999999999997</v>
      </c>
      <c r="G74" s="2">
        <f>VLOOKUP($A74,'[1]Lookup - 40 Hours'!$A:M,4,FALSE)</f>
        <v>35.46</v>
      </c>
      <c r="H74" s="2">
        <f>VLOOKUP($A74,'[1]Lookup - 40 Hours'!$A:N,5,FALSE)</f>
        <v>37.270000000000003</v>
      </c>
      <c r="I74" s="2">
        <f>VLOOKUP($A74,'[1]Lookup - 40 Hours'!$A:O,6,FALSE)</f>
        <v>39.18</v>
      </c>
      <c r="J74" s="2">
        <f>VLOOKUP($A74,'[1]Lookup - 40 Hours'!$A:P,7,FALSE)</f>
        <v>41.18</v>
      </c>
      <c r="K74" s="2">
        <f>VLOOKUP($A74,'[1]Lookup - 40 Hours'!$A:Q,8,FALSE)</f>
        <v>43.29</v>
      </c>
    </row>
    <row r="75" spans="1:11" x14ac:dyDescent="0.25">
      <c r="A75" s="9">
        <v>761</v>
      </c>
      <c r="B75" s="20" t="s">
        <v>108</v>
      </c>
      <c r="C75" s="10" t="s">
        <v>109</v>
      </c>
      <c r="D75" s="9" t="s">
        <v>14</v>
      </c>
      <c r="E75" s="9">
        <v>40</v>
      </c>
      <c r="F75" s="2">
        <f>VLOOKUP($A75,'[1]Lookup - 40 Hours'!$A:L,3,FALSE)</f>
        <v>134.29</v>
      </c>
      <c r="G75" s="2">
        <f>VLOOKUP($A75,'[1]Lookup - 40 Hours'!$A:M,4,FALSE)</f>
        <v>141.16</v>
      </c>
      <c r="H75" s="2">
        <f>VLOOKUP($A75,'[1]Lookup - 40 Hours'!$A:N,5,FALSE)</f>
        <v>148.38</v>
      </c>
      <c r="I75" s="2">
        <f>VLOOKUP($A75,'[1]Lookup - 40 Hours'!$A:O,6,FALSE)</f>
        <v>155.97</v>
      </c>
      <c r="J75" s="2">
        <f>VLOOKUP($A75,'[1]Lookup - 40 Hours'!$A:P,7,FALSE)</f>
        <v>163.95</v>
      </c>
      <c r="K75" s="2">
        <f>VLOOKUP($A75,'[1]Lookup - 40 Hours'!$A:Q,8,FALSE)</f>
        <v>172.33</v>
      </c>
    </row>
    <row r="76" spans="1:11" x14ac:dyDescent="0.25">
      <c r="A76" s="9">
        <v>521</v>
      </c>
      <c r="B76" s="9" t="s">
        <v>1064</v>
      </c>
      <c r="C76" s="10" t="s">
        <v>1062</v>
      </c>
      <c r="D76" s="9" t="s">
        <v>12</v>
      </c>
      <c r="E76" s="9">
        <v>40</v>
      </c>
      <c r="F76" s="2">
        <f>VLOOKUP($A76,'[1]Lookup - 40 Hours'!$A:L,3,FALSE)</f>
        <v>40.57</v>
      </c>
      <c r="G76" s="2">
        <f>VLOOKUP($A76,'[1]Lookup - 40 Hours'!$A:M,4,FALSE)</f>
        <v>42.64</v>
      </c>
      <c r="H76" s="2">
        <f>VLOOKUP($A76,'[1]Lookup - 40 Hours'!$A:N,5,FALSE)</f>
        <v>44.83</v>
      </c>
      <c r="I76" s="2">
        <f>VLOOKUP($A76,'[1]Lookup - 40 Hours'!$A:O,6,FALSE)</f>
        <v>47.12</v>
      </c>
      <c r="J76" s="2">
        <f>VLOOKUP($A76,'[1]Lookup - 40 Hours'!$A:P,7,FALSE)</f>
        <v>49.53</v>
      </c>
      <c r="K76" s="2">
        <f>VLOOKUP($A76,'[1]Lookup - 40 Hours'!$A:Q,8,FALSE)</f>
        <v>52.06</v>
      </c>
    </row>
    <row r="77" spans="1:11" x14ac:dyDescent="0.25">
      <c r="A77" s="9">
        <v>531</v>
      </c>
      <c r="B77" s="9" t="s">
        <v>1065</v>
      </c>
      <c r="C77" s="10" t="s">
        <v>1063</v>
      </c>
      <c r="D77" s="9" t="s">
        <v>12</v>
      </c>
      <c r="E77" s="9">
        <v>40</v>
      </c>
      <c r="F77" s="2">
        <f>VLOOKUP($A77,'[1]Lookup - 40 Hours'!$A:L,3,FALSE)</f>
        <v>42.64</v>
      </c>
      <c r="G77" s="2">
        <f>VLOOKUP($A77,'[1]Lookup - 40 Hours'!$A:M,4,FALSE)</f>
        <v>44.83</v>
      </c>
      <c r="H77" s="2">
        <f>VLOOKUP($A77,'[1]Lookup - 40 Hours'!$A:N,5,FALSE)</f>
        <v>47.12</v>
      </c>
      <c r="I77" s="2">
        <f>VLOOKUP($A77,'[1]Lookup - 40 Hours'!$A:O,6,FALSE)</f>
        <v>49.53</v>
      </c>
      <c r="J77" s="2">
        <f>VLOOKUP($A77,'[1]Lookup - 40 Hours'!$A:P,7,FALSE)</f>
        <v>52.06</v>
      </c>
      <c r="K77" s="2">
        <f>VLOOKUP($A77,'[1]Lookup - 40 Hours'!$A:Q,8,FALSE)</f>
        <v>54.72</v>
      </c>
    </row>
    <row r="78" spans="1:11" x14ac:dyDescent="0.25">
      <c r="A78" s="9">
        <v>508</v>
      </c>
      <c r="B78" s="18" t="s">
        <v>30</v>
      </c>
      <c r="C78" s="10" t="s">
        <v>1089</v>
      </c>
      <c r="D78" s="9" t="s">
        <v>14</v>
      </c>
      <c r="E78" s="9">
        <v>40</v>
      </c>
      <c r="F78" s="2">
        <f>VLOOKUP($A78,'[1]Lookup - 40 Hours'!$A:L,3,FALSE)</f>
        <v>38.020000000000003</v>
      </c>
      <c r="G78" s="2">
        <f>VLOOKUP($A78,'[1]Lookup - 40 Hours'!$A:M,4,FALSE)</f>
        <v>39.97</v>
      </c>
      <c r="H78" s="2">
        <f>VLOOKUP($A78,'[1]Lookup - 40 Hours'!$A:N,5,FALSE)</f>
        <v>42.01</v>
      </c>
      <c r="I78" s="2">
        <f>VLOOKUP($A78,'[1]Lookup - 40 Hours'!$A:O,6,FALSE)</f>
        <v>44.16</v>
      </c>
      <c r="J78" s="2">
        <f>VLOOKUP($A78,'[1]Lookup - 40 Hours'!$A:P,7,FALSE)</f>
        <v>46.42</v>
      </c>
      <c r="K78" s="2">
        <f>VLOOKUP($A78,'[1]Lookup - 40 Hours'!$A:Q,8,FALSE)</f>
        <v>48.79</v>
      </c>
    </row>
    <row r="79" spans="1:11" x14ac:dyDescent="0.25">
      <c r="A79" s="9">
        <v>438</v>
      </c>
      <c r="B79" s="9" t="s">
        <v>1084</v>
      </c>
      <c r="C79" s="10" t="s">
        <v>1085</v>
      </c>
      <c r="D79" s="9" t="s">
        <v>14</v>
      </c>
      <c r="E79" s="9">
        <v>40</v>
      </c>
      <c r="F79" s="2">
        <f>VLOOKUP($A79,'[1]Lookup - 40 Hours'!$A:L,3,FALSE)</f>
        <v>26.82</v>
      </c>
      <c r="G79" s="2">
        <f>VLOOKUP($A79,'[1]Lookup - 40 Hours'!$A:M,4,FALSE)</f>
        <v>28.19</v>
      </c>
      <c r="H79" s="2">
        <f>VLOOKUP($A79,'[1]Lookup - 40 Hours'!$A:N,5,FALSE)</f>
        <v>29.63</v>
      </c>
      <c r="I79" s="2">
        <f>VLOOKUP($A79,'[1]Lookup - 40 Hours'!$A:O,6,FALSE)</f>
        <v>31.15</v>
      </c>
      <c r="J79" s="2">
        <f>VLOOKUP($A79,'[1]Lookup - 40 Hours'!$A:P,7,FALSE)</f>
        <v>32.74</v>
      </c>
      <c r="K79" s="2">
        <f>VLOOKUP($A79,'[1]Lookup - 40 Hours'!$A:Q,8,FALSE)</f>
        <v>34.409999999999997</v>
      </c>
    </row>
    <row r="80" spans="1:11" x14ac:dyDescent="0.25">
      <c r="A80" s="9">
        <v>458</v>
      </c>
      <c r="B80" s="9" t="s">
        <v>1087</v>
      </c>
      <c r="C80" s="10" t="s">
        <v>1086</v>
      </c>
      <c r="D80" s="9" t="s">
        <v>14</v>
      </c>
      <c r="E80" s="9">
        <v>40</v>
      </c>
      <c r="F80" s="2">
        <f>VLOOKUP($A80,'[1]Lookup - 40 Hours'!$A:L,3,FALSE)</f>
        <v>29.63</v>
      </c>
      <c r="G80" s="2">
        <f>VLOOKUP($A80,'[1]Lookup - 40 Hours'!$A:M,4,FALSE)</f>
        <v>31.15</v>
      </c>
      <c r="H80" s="2">
        <f>VLOOKUP($A80,'[1]Lookup - 40 Hours'!$A:N,5,FALSE)</f>
        <v>32.74</v>
      </c>
      <c r="I80" s="2">
        <f>VLOOKUP($A80,'[1]Lookup - 40 Hours'!$A:O,6,FALSE)</f>
        <v>34.409999999999997</v>
      </c>
      <c r="J80" s="2">
        <f>VLOOKUP($A80,'[1]Lookup - 40 Hours'!$A:P,7,FALSE)</f>
        <v>36.17</v>
      </c>
      <c r="K80" s="2">
        <f>VLOOKUP($A80,'[1]Lookup - 40 Hours'!$A:Q,8,FALSE)</f>
        <v>38.020000000000003</v>
      </c>
    </row>
    <row r="81" spans="1:11" x14ac:dyDescent="0.25">
      <c r="A81" s="9">
        <v>385</v>
      </c>
      <c r="B81" s="9" t="s">
        <v>808</v>
      </c>
      <c r="C81" s="10" t="s">
        <v>110</v>
      </c>
      <c r="D81" s="9" t="s">
        <v>12</v>
      </c>
      <c r="E81" s="9">
        <v>40</v>
      </c>
      <c r="F81" s="2">
        <f>VLOOKUP($A81,'[1]Lookup - 40 Hours'!$A:L,3,FALSE)</f>
        <v>20.59</v>
      </c>
      <c r="G81" s="2">
        <f>VLOOKUP($A81,'[1]Lookup - 40 Hours'!$A:M,4,FALSE)</f>
        <v>21.64</v>
      </c>
      <c r="H81" s="2">
        <f>VLOOKUP($A81,'[1]Lookup - 40 Hours'!$A:N,5,FALSE)</f>
        <v>22.75</v>
      </c>
      <c r="I81" s="2">
        <f>VLOOKUP($A81,'[1]Lookup - 40 Hours'!$A:O,6,FALSE)</f>
        <v>23.91</v>
      </c>
      <c r="J81" s="2">
        <f>VLOOKUP($A81,'[1]Lookup - 40 Hours'!$A:P,7,FALSE)</f>
        <v>25.13</v>
      </c>
      <c r="K81" s="2">
        <f>VLOOKUP($A81,'[1]Lookup - 40 Hours'!$A:Q,8,FALSE)</f>
        <v>26.42</v>
      </c>
    </row>
    <row r="82" spans="1:11" x14ac:dyDescent="0.25">
      <c r="A82" s="9">
        <v>405</v>
      </c>
      <c r="B82" s="9" t="s">
        <v>809</v>
      </c>
      <c r="C82" s="10" t="s">
        <v>111</v>
      </c>
      <c r="D82" s="9" t="s">
        <v>12</v>
      </c>
      <c r="E82" s="9">
        <v>40</v>
      </c>
      <c r="F82" s="2">
        <f>VLOOKUP($A82,'[1]Lookup - 40 Hours'!$A:L,3,FALSE)</f>
        <v>22.75</v>
      </c>
      <c r="G82" s="2">
        <f>VLOOKUP($A82,'[1]Lookup - 40 Hours'!$A:M,4,FALSE)</f>
        <v>23.91</v>
      </c>
      <c r="H82" s="2">
        <f>VLOOKUP($A82,'[1]Lookup - 40 Hours'!$A:N,5,FALSE)</f>
        <v>25.13</v>
      </c>
      <c r="I82" s="2">
        <f>VLOOKUP($A82,'[1]Lookup - 40 Hours'!$A:O,6,FALSE)</f>
        <v>26.42</v>
      </c>
      <c r="J82" s="2">
        <f>VLOOKUP($A82,'[1]Lookup - 40 Hours'!$A:P,7,FALSE)</f>
        <v>27.77</v>
      </c>
      <c r="K82" s="2">
        <f>VLOOKUP($A82,'[1]Lookup - 40 Hours'!$A:Q,8,FALSE)</f>
        <v>29.19</v>
      </c>
    </row>
    <row r="83" spans="1:11" x14ac:dyDescent="0.25">
      <c r="A83" s="9">
        <v>382</v>
      </c>
      <c r="B83" s="9" t="s">
        <v>112</v>
      </c>
      <c r="C83" s="10" t="s">
        <v>113</v>
      </c>
      <c r="D83" s="9" t="s">
        <v>12</v>
      </c>
      <c r="E83" s="9">
        <v>40</v>
      </c>
      <c r="F83" s="2">
        <f>VLOOKUP($A83,'[1]Lookup - 40 Hours'!$A:L,3,FALSE)</f>
        <v>20.28</v>
      </c>
      <c r="G83" s="2">
        <f>VLOOKUP($A83,'[1]Lookup - 40 Hours'!$A:M,4,FALSE)</f>
        <v>21.32</v>
      </c>
      <c r="H83" s="2">
        <f>VLOOKUP($A83,'[1]Lookup - 40 Hours'!$A:N,5,FALSE)</f>
        <v>22.41</v>
      </c>
      <c r="I83" s="2">
        <f>VLOOKUP($A83,'[1]Lookup - 40 Hours'!$A:O,6,FALSE)</f>
        <v>23.56</v>
      </c>
      <c r="J83" s="2">
        <f>VLOOKUP($A83,'[1]Lookup - 40 Hours'!$A:P,7,FALSE)</f>
        <v>24.76</v>
      </c>
      <c r="K83" s="2">
        <f>VLOOKUP($A83,'[1]Lookup - 40 Hours'!$A:Q,8,FALSE)</f>
        <v>26.03</v>
      </c>
    </row>
    <row r="84" spans="1:11" x14ac:dyDescent="0.25">
      <c r="A84" s="9">
        <v>463</v>
      </c>
      <c r="B84" s="9" t="s">
        <v>114</v>
      </c>
      <c r="C84" s="10" t="s">
        <v>115</v>
      </c>
      <c r="D84" s="9" t="s">
        <v>12</v>
      </c>
      <c r="E84" s="9">
        <v>40</v>
      </c>
      <c r="F84" s="2">
        <f>VLOOKUP($A84,'[1]Lookup - 40 Hours'!$A:L,3,FALSE)</f>
        <v>30.38</v>
      </c>
      <c r="G84" s="2">
        <f>VLOOKUP($A84,'[1]Lookup - 40 Hours'!$A:M,4,FALSE)</f>
        <v>31.93</v>
      </c>
      <c r="H84" s="2">
        <f>VLOOKUP($A84,'[1]Lookup - 40 Hours'!$A:N,5,FALSE)</f>
        <v>33.57</v>
      </c>
      <c r="I84" s="2">
        <f>VLOOKUP($A84,'[1]Lookup - 40 Hours'!$A:O,6,FALSE)</f>
        <v>35.28</v>
      </c>
      <c r="J84" s="2">
        <f>VLOOKUP($A84,'[1]Lookup - 40 Hours'!$A:P,7,FALSE)</f>
        <v>37.090000000000003</v>
      </c>
      <c r="K84" s="2">
        <f>VLOOKUP($A84,'[1]Lookup - 40 Hours'!$A:Q,8,FALSE)</f>
        <v>38.979999999999997</v>
      </c>
    </row>
    <row r="85" spans="1:11" x14ac:dyDescent="0.25">
      <c r="A85" s="9">
        <v>433</v>
      </c>
      <c r="B85" s="9" t="s">
        <v>116</v>
      </c>
      <c r="C85" s="10" t="s">
        <v>117</v>
      </c>
      <c r="D85" s="9" t="s">
        <v>12</v>
      </c>
      <c r="E85" s="9">
        <v>40</v>
      </c>
      <c r="F85" s="2">
        <f>VLOOKUP($A85,'[1]Lookup - 40 Hours'!$A:L,3,FALSE)</f>
        <v>26.16</v>
      </c>
      <c r="G85" s="2">
        <f>VLOOKUP($A85,'[1]Lookup - 40 Hours'!$A:M,4,FALSE)</f>
        <v>27.49</v>
      </c>
      <c r="H85" s="2">
        <f>VLOOKUP($A85,'[1]Lookup - 40 Hours'!$A:N,5,FALSE)</f>
        <v>28.9</v>
      </c>
      <c r="I85" s="2">
        <f>VLOOKUP($A85,'[1]Lookup - 40 Hours'!$A:O,6,FALSE)</f>
        <v>30.38</v>
      </c>
      <c r="J85" s="2">
        <f>VLOOKUP($A85,'[1]Lookup - 40 Hours'!$A:P,7,FALSE)</f>
        <v>31.93</v>
      </c>
      <c r="K85" s="2">
        <f>VLOOKUP($A85,'[1]Lookup - 40 Hours'!$A:Q,8,FALSE)</f>
        <v>33.57</v>
      </c>
    </row>
    <row r="86" spans="1:11" x14ac:dyDescent="0.25">
      <c r="A86" s="9">
        <v>482</v>
      </c>
      <c r="B86" s="9" t="s">
        <v>118</v>
      </c>
      <c r="C86" s="10" t="s">
        <v>119</v>
      </c>
      <c r="D86" s="9" t="s">
        <v>14</v>
      </c>
      <c r="E86" s="9">
        <v>40</v>
      </c>
      <c r="F86" s="2">
        <f>VLOOKUP($A86,'[1]Lookup - 40 Hours'!$A:L,3,FALSE)</f>
        <v>33.4</v>
      </c>
      <c r="G86" s="2">
        <f>VLOOKUP($A86,'[1]Lookup - 40 Hours'!$A:M,4,FALSE)</f>
        <v>35.11</v>
      </c>
      <c r="H86" s="2">
        <f>VLOOKUP($A86,'[1]Lookup - 40 Hours'!$A:N,5,FALSE)</f>
        <v>36.9</v>
      </c>
      <c r="I86" s="2">
        <f>VLOOKUP($A86,'[1]Lookup - 40 Hours'!$A:O,6,FALSE)</f>
        <v>38.79</v>
      </c>
      <c r="J86" s="2">
        <f>VLOOKUP($A86,'[1]Lookup - 40 Hours'!$A:P,7,FALSE)</f>
        <v>40.770000000000003</v>
      </c>
      <c r="K86" s="2">
        <f>VLOOKUP($A86,'[1]Lookup - 40 Hours'!$A:Q,8,FALSE)</f>
        <v>42.86</v>
      </c>
    </row>
    <row r="87" spans="1:11" x14ac:dyDescent="0.25">
      <c r="A87" s="9">
        <v>422</v>
      </c>
      <c r="B87" s="9" t="s">
        <v>998</v>
      </c>
      <c r="C87" s="10" t="s">
        <v>120</v>
      </c>
      <c r="D87" s="9" t="s">
        <v>12</v>
      </c>
      <c r="E87" s="9">
        <v>40</v>
      </c>
      <c r="F87" s="2">
        <f>VLOOKUP($A87,'[1]Lookup - 40 Hours'!$A:L,3,FALSE)</f>
        <v>24.76</v>
      </c>
      <c r="G87" s="2">
        <f>VLOOKUP($A87,'[1]Lookup - 40 Hours'!$A:M,4,FALSE)</f>
        <v>26.03</v>
      </c>
      <c r="H87" s="2">
        <f>VLOOKUP($A87,'[1]Lookup - 40 Hours'!$A:N,5,FALSE)</f>
        <v>27.36</v>
      </c>
      <c r="I87" s="2">
        <f>VLOOKUP($A87,'[1]Lookup - 40 Hours'!$A:O,6,FALSE)</f>
        <v>28.76</v>
      </c>
      <c r="J87" s="2">
        <f>VLOOKUP($A87,'[1]Lookup - 40 Hours'!$A:P,7,FALSE)</f>
        <v>30.23</v>
      </c>
      <c r="K87" s="2">
        <f>VLOOKUP($A87,'[1]Lookup - 40 Hours'!$A:Q,8,FALSE)</f>
        <v>31.77</v>
      </c>
    </row>
    <row r="88" spans="1:11" x14ac:dyDescent="0.25">
      <c r="A88" s="9">
        <v>445</v>
      </c>
      <c r="B88" s="9" t="s">
        <v>810</v>
      </c>
      <c r="C88" s="10" t="s">
        <v>121</v>
      </c>
      <c r="D88" s="9" t="s">
        <v>12</v>
      </c>
      <c r="E88" s="9">
        <v>40</v>
      </c>
      <c r="F88" s="2">
        <f>VLOOKUP($A88,'[1]Lookup - 40 Hours'!$A:L,3,FALSE)</f>
        <v>27.77</v>
      </c>
      <c r="G88" s="2">
        <f>VLOOKUP($A88,'[1]Lookup - 40 Hours'!$A:M,4,FALSE)</f>
        <v>29.19</v>
      </c>
      <c r="H88" s="2">
        <f>VLOOKUP($A88,'[1]Lookup - 40 Hours'!$A:N,5,FALSE)</f>
        <v>30.68</v>
      </c>
      <c r="I88" s="2">
        <f>VLOOKUP($A88,'[1]Lookup - 40 Hours'!$A:O,6,FALSE)</f>
        <v>32.25</v>
      </c>
      <c r="J88" s="2">
        <f>VLOOKUP($A88,'[1]Lookup - 40 Hours'!$A:P,7,FALSE)</f>
        <v>33.9</v>
      </c>
      <c r="K88" s="2">
        <f>VLOOKUP($A88,'[1]Lookup - 40 Hours'!$A:Q,8,FALSE)</f>
        <v>35.64</v>
      </c>
    </row>
    <row r="89" spans="1:11" x14ac:dyDescent="0.25">
      <c r="A89" s="9">
        <v>346</v>
      </c>
      <c r="B89" s="9" t="s">
        <v>122</v>
      </c>
      <c r="C89" s="10" t="s">
        <v>123</v>
      </c>
      <c r="D89" s="9" t="s">
        <v>12</v>
      </c>
      <c r="E89" s="9">
        <v>40</v>
      </c>
      <c r="F89" s="2">
        <f>VLOOKUP($A89,'[1]Lookup - 40 Hours'!$A:L,3,FALSE)</f>
        <v>16.95</v>
      </c>
      <c r="G89" s="2">
        <f>VLOOKUP($A89,'[1]Lookup - 40 Hours'!$A:M,4,FALSE)</f>
        <v>17.82</v>
      </c>
      <c r="H89" s="2">
        <f>VLOOKUP($A89,'[1]Lookup - 40 Hours'!$A:N,5,FALSE)</f>
        <v>18.73</v>
      </c>
      <c r="I89" s="2">
        <f>VLOOKUP($A89,'[1]Lookup - 40 Hours'!$A:O,6,FALSE)</f>
        <v>19.68</v>
      </c>
      <c r="J89" s="2">
        <f>VLOOKUP($A89,'[1]Lookup - 40 Hours'!$A:P,7,FALSE)</f>
        <v>20.69</v>
      </c>
      <c r="K89" s="2">
        <f>VLOOKUP($A89,'[1]Lookup - 40 Hours'!$A:Q,8,FALSE)</f>
        <v>21.75</v>
      </c>
    </row>
    <row r="90" spans="1:11" x14ac:dyDescent="0.25">
      <c r="A90" s="9">
        <v>482</v>
      </c>
      <c r="B90" s="9" t="s">
        <v>124</v>
      </c>
      <c r="C90" s="10" t="s">
        <v>125</v>
      </c>
      <c r="D90" s="9" t="s">
        <v>14</v>
      </c>
      <c r="E90" s="9">
        <v>40</v>
      </c>
      <c r="F90" s="2">
        <f>VLOOKUP($A90,'[1]Lookup - 40 Hours'!$A:L,3,FALSE)</f>
        <v>33.4</v>
      </c>
      <c r="G90" s="2">
        <f>VLOOKUP($A90,'[1]Lookup - 40 Hours'!$A:M,4,FALSE)</f>
        <v>35.11</v>
      </c>
      <c r="H90" s="2">
        <f>VLOOKUP($A90,'[1]Lookup - 40 Hours'!$A:N,5,FALSE)</f>
        <v>36.9</v>
      </c>
      <c r="I90" s="2">
        <f>VLOOKUP($A90,'[1]Lookup - 40 Hours'!$A:O,6,FALSE)</f>
        <v>38.79</v>
      </c>
      <c r="J90" s="2">
        <f>VLOOKUP($A90,'[1]Lookup - 40 Hours'!$A:P,7,FALSE)</f>
        <v>40.770000000000003</v>
      </c>
      <c r="K90" s="2">
        <f>VLOOKUP($A90,'[1]Lookup - 40 Hours'!$A:Q,8,FALSE)</f>
        <v>42.86</v>
      </c>
    </row>
    <row r="91" spans="1:11" x14ac:dyDescent="0.25">
      <c r="A91" s="9">
        <v>359</v>
      </c>
      <c r="B91" s="9" t="s">
        <v>811</v>
      </c>
      <c r="C91" s="10" t="s">
        <v>126</v>
      </c>
      <c r="D91" s="9" t="s">
        <v>12</v>
      </c>
      <c r="E91" s="9">
        <v>40</v>
      </c>
      <c r="F91" s="2">
        <f>VLOOKUP($A91,'[1]Lookup - 40 Hours'!$A:L,3,FALSE)</f>
        <v>18.079999999999998</v>
      </c>
      <c r="G91" s="2">
        <f>VLOOKUP($A91,'[1]Lookup - 40 Hours'!$A:M,4,FALSE)</f>
        <v>19.010000000000002</v>
      </c>
      <c r="H91" s="2">
        <f>VLOOKUP($A91,'[1]Lookup - 40 Hours'!$A:N,5,FALSE)</f>
        <v>19.98</v>
      </c>
      <c r="I91" s="2">
        <f>VLOOKUP($A91,'[1]Lookup - 40 Hours'!$A:O,6,FALSE)</f>
        <v>21</v>
      </c>
      <c r="J91" s="2">
        <f>VLOOKUP($A91,'[1]Lookup - 40 Hours'!$A:P,7,FALSE)</f>
        <v>22.08</v>
      </c>
      <c r="K91" s="2">
        <f>VLOOKUP($A91,'[1]Lookup - 40 Hours'!$A:Q,8,FALSE)</f>
        <v>23.21</v>
      </c>
    </row>
    <row r="92" spans="1:11" x14ac:dyDescent="0.25">
      <c r="A92" s="9">
        <v>392</v>
      </c>
      <c r="B92" s="9" t="s">
        <v>812</v>
      </c>
      <c r="C92" s="10" t="s">
        <v>127</v>
      </c>
      <c r="D92" s="9" t="s">
        <v>12</v>
      </c>
      <c r="E92" s="9">
        <v>40</v>
      </c>
      <c r="F92" s="2">
        <f>VLOOKUP($A92,'[1]Lookup - 40 Hours'!$A:L,3,FALSE)</f>
        <v>21.32</v>
      </c>
      <c r="G92" s="2">
        <f>VLOOKUP($A92,'[1]Lookup - 40 Hours'!$A:M,4,FALSE)</f>
        <v>22.41</v>
      </c>
      <c r="H92" s="2">
        <f>VLOOKUP($A92,'[1]Lookup - 40 Hours'!$A:N,5,FALSE)</f>
        <v>23.56</v>
      </c>
      <c r="I92" s="2">
        <f>VLOOKUP($A92,'[1]Lookup - 40 Hours'!$A:O,6,FALSE)</f>
        <v>24.76</v>
      </c>
      <c r="J92" s="2">
        <f>VLOOKUP($A92,'[1]Lookup - 40 Hours'!$A:P,7,FALSE)</f>
        <v>26.03</v>
      </c>
      <c r="K92" s="2">
        <f>VLOOKUP($A92,'[1]Lookup - 40 Hours'!$A:Q,8,FALSE)</f>
        <v>27.36</v>
      </c>
    </row>
    <row r="93" spans="1:11" x14ac:dyDescent="0.25">
      <c r="A93" s="9">
        <v>382</v>
      </c>
      <c r="B93" s="9" t="s">
        <v>128</v>
      </c>
      <c r="C93" s="10" t="s">
        <v>129</v>
      </c>
      <c r="D93" s="9" t="s">
        <v>12</v>
      </c>
      <c r="E93" s="9">
        <v>40</v>
      </c>
      <c r="F93" s="2">
        <f>VLOOKUP($A93,'[1]Lookup - 40 Hours'!$A:L,3,FALSE)</f>
        <v>20.28</v>
      </c>
      <c r="G93" s="2">
        <f>VLOOKUP($A93,'[1]Lookup - 40 Hours'!$A:M,4,FALSE)</f>
        <v>21.32</v>
      </c>
      <c r="H93" s="2">
        <f>VLOOKUP($A93,'[1]Lookup - 40 Hours'!$A:N,5,FALSE)</f>
        <v>22.41</v>
      </c>
      <c r="I93" s="2">
        <f>VLOOKUP($A93,'[1]Lookup - 40 Hours'!$A:O,6,FALSE)</f>
        <v>23.56</v>
      </c>
      <c r="J93" s="2">
        <f>VLOOKUP($A93,'[1]Lookup - 40 Hours'!$A:P,7,FALSE)</f>
        <v>24.76</v>
      </c>
      <c r="K93" s="2">
        <f>VLOOKUP($A93,'[1]Lookup - 40 Hours'!$A:Q,8,FALSE)</f>
        <v>26.03</v>
      </c>
    </row>
    <row r="94" spans="1:11" x14ac:dyDescent="0.25">
      <c r="A94" s="9">
        <v>529</v>
      </c>
      <c r="B94" s="9" t="s">
        <v>130</v>
      </c>
      <c r="C94" s="10" t="s">
        <v>131</v>
      </c>
      <c r="D94" s="9" t="s">
        <v>14</v>
      </c>
      <c r="E94" s="9">
        <v>40</v>
      </c>
      <c r="F94" s="2">
        <f>VLOOKUP($A94,'[1]Lookup - 40 Hours'!$A:L,3,FALSE)</f>
        <v>42.22</v>
      </c>
      <c r="G94" s="2">
        <f>VLOOKUP($A94,'[1]Lookup - 40 Hours'!$A:M,4,FALSE)</f>
        <v>44.38</v>
      </c>
      <c r="H94" s="2">
        <f>VLOOKUP($A94,'[1]Lookup - 40 Hours'!$A:N,5,FALSE)</f>
        <v>46.65</v>
      </c>
      <c r="I94" s="2">
        <f>VLOOKUP($A94,'[1]Lookup - 40 Hours'!$A:O,6,FALSE)</f>
        <v>49.04</v>
      </c>
      <c r="J94" s="2">
        <f>VLOOKUP($A94,'[1]Lookup - 40 Hours'!$A:P,7,FALSE)</f>
        <v>51.54</v>
      </c>
      <c r="K94" s="2">
        <f>VLOOKUP($A94,'[1]Lookup - 40 Hours'!$A:Q,8,FALSE)</f>
        <v>54.18</v>
      </c>
    </row>
    <row r="95" spans="1:11" x14ac:dyDescent="0.25">
      <c r="A95" s="9">
        <v>559</v>
      </c>
      <c r="B95" s="9" t="s">
        <v>164</v>
      </c>
      <c r="C95" s="10" t="s">
        <v>1175</v>
      </c>
      <c r="D95" s="9" t="s">
        <v>12</v>
      </c>
      <c r="E95" s="9">
        <v>40</v>
      </c>
      <c r="F95" s="2">
        <f>VLOOKUP($A95,'[1]Lookup - 40 Hours'!$A:L,3,FALSE)</f>
        <v>49.04</v>
      </c>
      <c r="G95" s="2">
        <f>VLOOKUP($A95,'[1]Lookup - 40 Hours'!$A:M,4,FALSE)</f>
        <v>51.54</v>
      </c>
      <c r="H95" s="2">
        <f>VLOOKUP($A95,'[1]Lookup - 40 Hours'!$A:N,5,FALSE)</f>
        <v>54.18</v>
      </c>
      <c r="I95" s="2">
        <f>VLOOKUP($A95,'[1]Lookup - 40 Hours'!$A:O,6,FALSE)</f>
        <v>56.95</v>
      </c>
      <c r="J95" s="2">
        <f>VLOOKUP($A95,'[1]Lookup - 40 Hours'!$A:P,7,FALSE)</f>
        <v>59.86</v>
      </c>
      <c r="K95" s="2">
        <f>VLOOKUP($A95,'[1]Lookup - 40 Hours'!$A:Q,8,FALSE)</f>
        <v>62.92</v>
      </c>
    </row>
    <row r="96" spans="1:11" x14ac:dyDescent="0.25">
      <c r="A96" s="9">
        <v>579</v>
      </c>
      <c r="B96" s="9" t="s">
        <v>164</v>
      </c>
      <c r="C96" s="10" t="s">
        <v>1176</v>
      </c>
      <c r="D96" s="9" t="s">
        <v>12</v>
      </c>
      <c r="E96" s="9">
        <v>40</v>
      </c>
      <c r="F96" s="2">
        <f>VLOOKUP($A96,'[1]Lookup - 40 Hours'!$A:L,3,FALSE)</f>
        <v>54.18</v>
      </c>
      <c r="G96" s="2">
        <f>VLOOKUP($A96,'[1]Lookup - 40 Hours'!$A:M,4,FALSE)</f>
        <v>56.95</v>
      </c>
      <c r="H96" s="2">
        <f>VLOOKUP($A96,'[1]Lookup - 40 Hours'!$A:N,5,FALSE)</f>
        <v>59.86</v>
      </c>
      <c r="I96" s="2">
        <f>VLOOKUP($A96,'[1]Lookup - 40 Hours'!$A:O,6,FALSE)</f>
        <v>62.92</v>
      </c>
      <c r="J96" s="2">
        <f>VLOOKUP($A96,'[1]Lookup - 40 Hours'!$A:P,7,FALSE)</f>
        <v>66.14</v>
      </c>
      <c r="K96" s="2">
        <f>VLOOKUP($A96,'[1]Lookup - 40 Hours'!$A:Q,8,FALSE)</f>
        <v>69.52</v>
      </c>
    </row>
    <row r="97" spans="1:11" x14ac:dyDescent="0.25">
      <c r="A97" s="9">
        <v>408</v>
      </c>
      <c r="B97" s="9" t="s">
        <v>132</v>
      </c>
      <c r="C97" s="10" t="s">
        <v>133</v>
      </c>
      <c r="D97" s="9" t="s">
        <v>12</v>
      </c>
      <c r="E97" s="9">
        <v>40</v>
      </c>
      <c r="F97" s="2">
        <f>VLOOKUP($A97,'[1]Lookup - 40 Hours'!$A:L,3,FALSE)</f>
        <v>23.09</v>
      </c>
      <c r="G97" s="2">
        <f>VLOOKUP($A97,'[1]Lookup - 40 Hours'!$A:M,4,FALSE)</f>
        <v>24.27</v>
      </c>
      <c r="H97" s="2">
        <f>VLOOKUP($A97,'[1]Lookup - 40 Hours'!$A:N,5,FALSE)</f>
        <v>25.51</v>
      </c>
      <c r="I97" s="2">
        <f>VLOOKUP($A97,'[1]Lookup - 40 Hours'!$A:O,6,FALSE)</f>
        <v>26.82</v>
      </c>
      <c r="J97" s="2">
        <f>VLOOKUP($A97,'[1]Lookup - 40 Hours'!$A:P,7,FALSE)</f>
        <v>28.19</v>
      </c>
      <c r="K97" s="2">
        <f>VLOOKUP($A97,'[1]Lookup - 40 Hours'!$A:Q,8,FALSE)</f>
        <v>29.63</v>
      </c>
    </row>
    <row r="98" spans="1:11" x14ac:dyDescent="0.25">
      <c r="A98" s="9">
        <v>547</v>
      </c>
      <c r="B98" s="20" t="s">
        <v>813</v>
      </c>
      <c r="C98" s="10" t="s">
        <v>134</v>
      </c>
      <c r="D98" s="9" t="s">
        <v>14</v>
      </c>
      <c r="E98" s="9">
        <v>40</v>
      </c>
      <c r="F98" s="2">
        <f>VLOOKUP($A98,'[1]Lookup - 40 Hours'!$A:L,3,FALSE)</f>
        <v>46.19</v>
      </c>
      <c r="G98" s="2">
        <f>VLOOKUP($A98,'[1]Lookup - 40 Hours'!$A:M,4,FALSE)</f>
        <v>48.55</v>
      </c>
      <c r="H98" s="2">
        <f>VLOOKUP($A98,'[1]Lookup - 40 Hours'!$A:N,5,FALSE)</f>
        <v>51.03</v>
      </c>
      <c r="I98" s="2">
        <f>VLOOKUP($A98,'[1]Lookup - 40 Hours'!$A:O,6,FALSE)</f>
        <v>53.64</v>
      </c>
      <c r="J98" s="2">
        <f>VLOOKUP($A98,'[1]Lookup - 40 Hours'!$A:P,7,FALSE)</f>
        <v>56.38</v>
      </c>
      <c r="K98" s="2">
        <f>VLOOKUP($A98,'[1]Lookup - 40 Hours'!$A:Q,8,FALSE)</f>
        <v>59.27</v>
      </c>
    </row>
    <row r="99" spans="1:11" x14ac:dyDescent="0.25">
      <c r="A99" s="9">
        <v>562</v>
      </c>
      <c r="B99" s="20" t="s">
        <v>398</v>
      </c>
      <c r="C99" s="10" t="s">
        <v>1172</v>
      </c>
      <c r="D99" s="9" t="s">
        <v>14</v>
      </c>
      <c r="E99" s="9">
        <v>40</v>
      </c>
      <c r="F99" s="2">
        <f>VLOOKUP($A99,'[1]Lookup - 40 Hours'!$A:L,3,FALSE)</f>
        <v>49.77</v>
      </c>
      <c r="G99" s="2">
        <f>VLOOKUP($A99,'[1]Lookup - 40 Hours'!$A:M,4,FALSE)</f>
        <v>52.32</v>
      </c>
      <c r="H99" s="2">
        <f>VLOOKUP($A99,'[1]Lookup - 40 Hours'!$A:N,5,FALSE)</f>
        <v>55</v>
      </c>
      <c r="I99" s="2">
        <f>VLOOKUP($A99,'[1]Lookup - 40 Hours'!$A:O,6,FALSE)</f>
        <v>57.81</v>
      </c>
      <c r="J99" s="2">
        <f>VLOOKUP($A99,'[1]Lookup - 40 Hours'!$A:P,7,FALSE)</f>
        <v>60.76</v>
      </c>
      <c r="K99" s="2">
        <f>VLOOKUP($A99,'[1]Lookup - 40 Hours'!$A:Q,8,FALSE)</f>
        <v>63.87</v>
      </c>
    </row>
    <row r="100" spans="1:11" x14ac:dyDescent="0.25">
      <c r="A100" s="11">
        <v>544</v>
      </c>
      <c r="B100" s="12" t="s">
        <v>135</v>
      </c>
      <c r="C100" s="13" t="s">
        <v>999</v>
      </c>
      <c r="D100" s="9" t="s">
        <v>136</v>
      </c>
      <c r="E100" s="9">
        <v>40</v>
      </c>
      <c r="F100" s="2">
        <f>VLOOKUP($A100,'[1]Lookup - 40 Hours'!$A:L,3,FALSE)</f>
        <v>45.5</v>
      </c>
      <c r="G100" s="2">
        <f>VLOOKUP($A100,'[1]Lookup - 40 Hours'!$A:M,4,FALSE)</f>
        <v>47.83</v>
      </c>
      <c r="H100" s="2">
        <f>VLOOKUP($A100,'[1]Lookup - 40 Hours'!$A:N,5,FALSE)</f>
        <v>50.27</v>
      </c>
      <c r="I100" s="2">
        <f>VLOOKUP($A100,'[1]Lookup - 40 Hours'!$A:O,6,FALSE)</f>
        <v>52.84</v>
      </c>
      <c r="J100" s="2">
        <f>VLOOKUP($A100,'[1]Lookup - 40 Hours'!$A:P,7,FALSE)</f>
        <v>55.55</v>
      </c>
      <c r="K100" s="2">
        <f>VLOOKUP($A100,'[1]Lookup - 40 Hours'!$A:Q,8,FALSE)</f>
        <v>58.39</v>
      </c>
    </row>
    <row r="101" spans="1:11" x14ac:dyDescent="0.25">
      <c r="A101" s="17" t="s">
        <v>137</v>
      </c>
      <c r="B101" s="24" t="s">
        <v>138</v>
      </c>
      <c r="C101" s="19" t="s">
        <v>139</v>
      </c>
      <c r="D101" s="17" t="s">
        <v>33</v>
      </c>
      <c r="E101" s="17">
        <v>40</v>
      </c>
      <c r="F101" s="3">
        <f>161692.19/2080</f>
        <v>77.73662980769231</v>
      </c>
      <c r="G101" s="25">
        <f>SUM(F101*1.025)</f>
        <v>79.680045552884607</v>
      </c>
      <c r="H101" s="25">
        <f>SUM(G101*1.025)</f>
        <v>81.672046691706711</v>
      </c>
      <c r="I101" s="25">
        <f>SUM(H101*1.025)</f>
        <v>83.713847858999372</v>
      </c>
      <c r="J101" s="25">
        <f>SUM(I101*1.025)</f>
        <v>85.806694055474352</v>
      </c>
      <c r="K101" s="25">
        <f>SUM(J101*1.025)</f>
        <v>87.951861406861198</v>
      </c>
    </row>
    <row r="102" spans="1:11" x14ac:dyDescent="0.25">
      <c r="A102" s="17">
        <v>502</v>
      </c>
      <c r="B102" s="17">
        <v>1801</v>
      </c>
      <c r="C102" s="19" t="s">
        <v>1121</v>
      </c>
      <c r="D102" s="17" t="s">
        <v>14</v>
      </c>
      <c r="E102" s="17">
        <v>40</v>
      </c>
      <c r="F102" s="3">
        <f>VLOOKUP($A102,'[1]Lookup - 40 Hours'!$A:L,3,FALSE)</f>
        <v>36.9</v>
      </c>
      <c r="G102" s="3">
        <f>VLOOKUP($A102,'[1]Lookup - 40 Hours'!$A:M,4,FALSE)</f>
        <v>38.79</v>
      </c>
      <c r="H102" s="3">
        <f>VLOOKUP($A102,'[1]Lookup - 40 Hours'!$A:N,5,FALSE)</f>
        <v>40.770000000000003</v>
      </c>
      <c r="I102" s="3">
        <f>VLOOKUP($A102,'[1]Lookup - 40 Hours'!$A:O,6,FALSE)</f>
        <v>42.86</v>
      </c>
      <c r="J102" s="3">
        <f>VLOOKUP($A102,'[1]Lookup - 40 Hours'!$A:P,7,FALSE)</f>
        <v>45.05</v>
      </c>
      <c r="K102" s="3">
        <f>VLOOKUP($A102,'[1]Lookup - 40 Hours'!$A:Q,8,FALSE)</f>
        <v>47.35</v>
      </c>
    </row>
    <row r="103" spans="1:11" x14ac:dyDescent="0.25">
      <c r="A103" s="17">
        <v>502</v>
      </c>
      <c r="B103" s="17">
        <v>1802</v>
      </c>
      <c r="C103" s="19" t="s">
        <v>1122</v>
      </c>
      <c r="D103" s="17" t="s">
        <v>14</v>
      </c>
      <c r="E103" s="17">
        <v>40</v>
      </c>
      <c r="F103" s="3">
        <f>VLOOKUP($A103,'[1]Lookup - 40 Hours'!$A:L,3,FALSE)</f>
        <v>36.9</v>
      </c>
      <c r="G103" s="3">
        <f>VLOOKUP($A103,'[1]Lookup - 40 Hours'!$A:M,4,FALSE)</f>
        <v>38.79</v>
      </c>
      <c r="H103" s="3">
        <f>VLOOKUP($A103,'[1]Lookup - 40 Hours'!$A:N,5,FALSE)</f>
        <v>40.770000000000003</v>
      </c>
      <c r="I103" s="3">
        <f>VLOOKUP($A103,'[1]Lookup - 40 Hours'!$A:O,6,FALSE)</f>
        <v>42.86</v>
      </c>
      <c r="J103" s="3">
        <f>VLOOKUP($A103,'[1]Lookup - 40 Hours'!$A:P,7,FALSE)</f>
        <v>45.05</v>
      </c>
      <c r="K103" s="3">
        <f>VLOOKUP($A103,'[1]Lookup - 40 Hours'!$A:Q,8,FALSE)</f>
        <v>47.35</v>
      </c>
    </row>
    <row r="104" spans="1:11" x14ac:dyDescent="0.25">
      <c r="A104" s="17">
        <v>346</v>
      </c>
      <c r="B104" s="17">
        <v>1732</v>
      </c>
      <c r="C104" s="19" t="s">
        <v>995</v>
      </c>
      <c r="D104" s="17" t="s">
        <v>12</v>
      </c>
      <c r="E104" s="17">
        <v>40</v>
      </c>
      <c r="F104" s="3">
        <f>VLOOKUP($A104,'[1]Lookup - 40 Hours'!$A:L,3,FALSE)</f>
        <v>16.95</v>
      </c>
      <c r="G104" s="3">
        <f>VLOOKUP($A104,'[1]Lookup - 40 Hours'!$A:M,4,FALSE)</f>
        <v>17.82</v>
      </c>
      <c r="H104" s="3">
        <f>VLOOKUP($A104,'[1]Lookup - 40 Hours'!$A:N,5,FALSE)</f>
        <v>18.73</v>
      </c>
      <c r="I104" s="3">
        <f>VLOOKUP($A104,'[1]Lookup - 40 Hours'!$A:O,6,FALSE)</f>
        <v>19.68</v>
      </c>
      <c r="J104" s="3">
        <f>VLOOKUP($A104,'[1]Lookup - 40 Hours'!$A:P,7,FALSE)</f>
        <v>20.69</v>
      </c>
      <c r="K104" s="3">
        <f>VLOOKUP($A104,'[1]Lookup - 40 Hours'!$A:Q,8,FALSE)</f>
        <v>21.75</v>
      </c>
    </row>
    <row r="105" spans="1:11" x14ac:dyDescent="0.25">
      <c r="A105" s="17">
        <v>408</v>
      </c>
      <c r="B105" s="17" t="s">
        <v>140</v>
      </c>
      <c r="C105" s="19" t="s">
        <v>1134</v>
      </c>
      <c r="D105" s="17" t="s">
        <v>12</v>
      </c>
      <c r="E105" s="17">
        <v>40</v>
      </c>
      <c r="F105" s="3">
        <f>VLOOKUP($A105,'[1]Lookup - 40 Hours'!$A:L,3,FALSE)</f>
        <v>23.09</v>
      </c>
      <c r="G105" s="3">
        <f>VLOOKUP($A105,'[1]Lookup - 40 Hours'!$A:M,4,FALSE)</f>
        <v>24.27</v>
      </c>
      <c r="H105" s="3">
        <f>VLOOKUP($A105,'[1]Lookup - 40 Hours'!$A:N,5,FALSE)</f>
        <v>25.51</v>
      </c>
      <c r="I105" s="3">
        <f>VLOOKUP($A105,'[1]Lookup - 40 Hours'!$A:O,6,FALSE)</f>
        <v>26.82</v>
      </c>
      <c r="J105" s="3">
        <f>VLOOKUP($A105,'[1]Lookup - 40 Hours'!$A:P,7,FALSE)</f>
        <v>28.19</v>
      </c>
      <c r="K105" s="3">
        <f>VLOOKUP($A105,'[1]Lookup - 40 Hours'!$A:Q,8,FALSE)</f>
        <v>29.63</v>
      </c>
    </row>
    <row r="106" spans="1:11" x14ac:dyDescent="0.25">
      <c r="A106" s="17">
        <v>346</v>
      </c>
      <c r="B106" s="17" t="s">
        <v>814</v>
      </c>
      <c r="C106" s="19" t="s">
        <v>1000</v>
      </c>
      <c r="D106" s="17" t="s">
        <v>12</v>
      </c>
      <c r="E106" s="17">
        <v>40</v>
      </c>
      <c r="F106" s="3">
        <f>VLOOKUP($A106,'[1]Lookup - 40 Hours'!$A:L,3,FALSE)</f>
        <v>16.95</v>
      </c>
      <c r="G106" s="3">
        <f>VLOOKUP($A106,'[1]Lookup - 40 Hours'!$A:M,4,FALSE)</f>
        <v>17.82</v>
      </c>
      <c r="H106" s="3">
        <f>VLOOKUP($A106,'[1]Lookup - 40 Hours'!$A:N,5,FALSE)</f>
        <v>18.73</v>
      </c>
      <c r="I106" s="3">
        <f>VLOOKUP($A106,'[1]Lookup - 40 Hours'!$A:O,6,FALSE)</f>
        <v>19.68</v>
      </c>
      <c r="J106" s="3">
        <f>VLOOKUP($A106,'[1]Lookup - 40 Hours'!$A:P,7,FALSE)</f>
        <v>20.69</v>
      </c>
      <c r="K106" s="3">
        <f>VLOOKUP($A106,'[1]Lookup - 40 Hours'!$A:Q,8,FALSE)</f>
        <v>21.75</v>
      </c>
    </row>
    <row r="107" spans="1:11" x14ac:dyDescent="0.25">
      <c r="A107" s="9">
        <v>366</v>
      </c>
      <c r="B107" s="9" t="s">
        <v>815</v>
      </c>
      <c r="C107" s="10" t="s">
        <v>1001</v>
      </c>
      <c r="D107" s="9" t="s">
        <v>12</v>
      </c>
      <c r="E107" s="9">
        <v>40</v>
      </c>
      <c r="F107" s="2">
        <f>VLOOKUP($A107,'[1]Lookup - 40 Hours'!$A:L,3,FALSE)</f>
        <v>18.73</v>
      </c>
      <c r="G107" s="2">
        <f>VLOOKUP($A107,'[1]Lookup - 40 Hours'!$A:M,4,FALSE)</f>
        <v>19.68</v>
      </c>
      <c r="H107" s="2">
        <f>VLOOKUP($A107,'[1]Lookup - 40 Hours'!$A:N,5,FALSE)</f>
        <v>20.69</v>
      </c>
      <c r="I107" s="2">
        <f>VLOOKUP($A107,'[1]Lookup - 40 Hours'!$A:O,6,FALSE)</f>
        <v>21.75</v>
      </c>
      <c r="J107" s="2">
        <f>VLOOKUP($A107,'[1]Lookup - 40 Hours'!$A:P,7,FALSE)</f>
        <v>22.86</v>
      </c>
      <c r="K107" s="2">
        <f>VLOOKUP($A107,'[1]Lookup - 40 Hours'!$A:Q,8,FALSE)</f>
        <v>24.03</v>
      </c>
    </row>
    <row r="108" spans="1:11" x14ac:dyDescent="0.25">
      <c r="A108" s="9">
        <v>384</v>
      </c>
      <c r="B108" s="9" t="s">
        <v>1123</v>
      </c>
      <c r="C108" s="10" t="s">
        <v>1002</v>
      </c>
      <c r="D108" s="9" t="s">
        <v>12</v>
      </c>
      <c r="E108" s="9">
        <v>40</v>
      </c>
      <c r="F108" s="2">
        <f>VLOOKUP($A108,'[1]Lookup - 40 Hours'!$A:L,3,FALSE)</f>
        <v>20.49</v>
      </c>
      <c r="G108" s="2">
        <f>VLOOKUP($A108,'[1]Lookup - 40 Hours'!$A:M,4,FALSE)</f>
        <v>21.53</v>
      </c>
      <c r="H108" s="2">
        <f>VLOOKUP($A108,'[1]Lookup - 40 Hours'!$A:N,5,FALSE)</f>
        <v>22.63</v>
      </c>
      <c r="I108" s="2">
        <f>VLOOKUP($A108,'[1]Lookup - 40 Hours'!$A:O,6,FALSE)</f>
        <v>23.79</v>
      </c>
      <c r="J108" s="2">
        <f>VLOOKUP($A108,'[1]Lookup - 40 Hours'!$A:P,7,FALSE)</f>
        <v>25.01</v>
      </c>
      <c r="K108" s="2">
        <f>VLOOKUP($A108,'[1]Lookup - 40 Hours'!$A:Q,8,FALSE)</f>
        <v>26.29</v>
      </c>
    </row>
    <row r="109" spans="1:11" x14ac:dyDescent="0.25">
      <c r="A109" s="9">
        <v>496</v>
      </c>
      <c r="B109" s="9" t="s">
        <v>816</v>
      </c>
      <c r="C109" s="10" t="s">
        <v>1003</v>
      </c>
      <c r="D109" s="9" t="s">
        <v>141</v>
      </c>
      <c r="E109" s="9">
        <v>40</v>
      </c>
      <c r="F109" s="4">
        <f>VLOOKUP($A109,'[1]Lookup - 40 Hours'!$A:L,3,FALSE)</f>
        <v>35.81</v>
      </c>
      <c r="G109" s="4">
        <f>VLOOKUP($A109,'[1]Lookup - 40 Hours'!$A:M,4,FALSE)</f>
        <v>37.65</v>
      </c>
      <c r="H109" s="4">
        <f>VLOOKUP($A109,'[1]Lookup - 40 Hours'!$A:N,5,FALSE)</f>
        <v>39.57</v>
      </c>
      <c r="I109" s="4">
        <f>VLOOKUP($A109,'[1]Lookup - 40 Hours'!$A:O,6,FALSE)</f>
        <v>41.59</v>
      </c>
      <c r="J109" s="4">
        <f>VLOOKUP($A109,'[1]Lookup - 40 Hours'!$A:P,7,FALSE)</f>
        <v>43.72</v>
      </c>
      <c r="K109" s="4">
        <f>VLOOKUP($A109,'[1]Lookup - 40 Hours'!$A:Q,8,FALSE)</f>
        <v>45.96</v>
      </c>
    </row>
    <row r="110" spans="1:11" x14ac:dyDescent="0.25">
      <c r="A110" s="9">
        <v>531</v>
      </c>
      <c r="B110" s="9" t="s">
        <v>817</v>
      </c>
      <c r="C110" s="10" t="s">
        <v>1004</v>
      </c>
      <c r="D110" s="9" t="s">
        <v>141</v>
      </c>
      <c r="E110" s="9">
        <v>40</v>
      </c>
      <c r="F110" s="4">
        <f>VLOOKUP($A110,'[1]Lookup - 40 Hours'!$A:L,3,FALSE)</f>
        <v>42.64</v>
      </c>
      <c r="G110" s="4">
        <f>VLOOKUP($A110,'[1]Lookup - 40 Hours'!$A:M,4,FALSE)</f>
        <v>44.83</v>
      </c>
      <c r="H110" s="4">
        <f>VLOOKUP($A110,'[1]Lookup - 40 Hours'!$A:N,5,FALSE)</f>
        <v>47.12</v>
      </c>
      <c r="I110" s="4">
        <f>VLOOKUP($A110,'[1]Lookup - 40 Hours'!$A:O,6,FALSE)</f>
        <v>49.53</v>
      </c>
      <c r="J110" s="4">
        <f>VLOOKUP($A110,'[1]Lookup - 40 Hours'!$A:P,7,FALSE)</f>
        <v>52.06</v>
      </c>
      <c r="K110" s="4">
        <f>VLOOKUP($A110,'[1]Lookup - 40 Hours'!$A:Q,8,FALSE)</f>
        <v>54.72</v>
      </c>
    </row>
    <row r="111" spans="1:11" x14ac:dyDescent="0.25">
      <c r="A111" s="9">
        <v>562</v>
      </c>
      <c r="B111" s="9" t="s">
        <v>818</v>
      </c>
      <c r="C111" s="10" t="s">
        <v>1005</v>
      </c>
      <c r="D111" s="9" t="s">
        <v>141</v>
      </c>
      <c r="E111" s="9">
        <v>40</v>
      </c>
      <c r="F111" s="4">
        <f>VLOOKUP($A111,'[1]Lookup - 40 Hours'!$A:L,3,FALSE)</f>
        <v>49.77</v>
      </c>
      <c r="G111" s="4">
        <f>VLOOKUP($A111,'[1]Lookup - 40 Hours'!$A:M,4,FALSE)</f>
        <v>52.32</v>
      </c>
      <c r="H111" s="4">
        <f>VLOOKUP($A111,'[1]Lookup - 40 Hours'!$A:N,5,FALSE)</f>
        <v>55</v>
      </c>
      <c r="I111" s="4">
        <f>VLOOKUP($A111,'[1]Lookup - 40 Hours'!$A:O,6,FALSE)</f>
        <v>57.81</v>
      </c>
      <c r="J111" s="4">
        <f>VLOOKUP($A111,'[1]Lookup - 40 Hours'!$A:P,7,FALSE)</f>
        <v>60.76</v>
      </c>
      <c r="K111" s="4">
        <f>VLOOKUP($A111,'[1]Lookup - 40 Hours'!$A:Q,8,FALSE)</f>
        <v>63.87</v>
      </c>
    </row>
    <row r="112" spans="1:11" x14ac:dyDescent="0.25">
      <c r="A112" s="9">
        <v>595</v>
      </c>
      <c r="B112" s="9" t="s">
        <v>819</v>
      </c>
      <c r="C112" s="10" t="s">
        <v>1006</v>
      </c>
      <c r="D112" s="9" t="s">
        <v>141</v>
      </c>
      <c r="E112" s="9">
        <v>40</v>
      </c>
      <c r="F112" s="4">
        <f>VLOOKUP($A112,'[1]Lookup - 40 Hours'!$A:L,3,FALSE)</f>
        <v>58.68</v>
      </c>
      <c r="G112" s="4">
        <f>VLOOKUP($A112,'[1]Lookup - 40 Hours'!$A:M,4,FALSE)</f>
        <v>61.68</v>
      </c>
      <c r="H112" s="4">
        <f>VLOOKUP($A112,'[1]Lookup - 40 Hours'!$A:N,5,FALSE)</f>
        <v>64.84</v>
      </c>
      <c r="I112" s="4">
        <f>VLOOKUP($A112,'[1]Lookup - 40 Hours'!$A:O,6,FALSE)</f>
        <v>68.150000000000006</v>
      </c>
      <c r="J112" s="4">
        <f>VLOOKUP($A112,'[1]Lookup - 40 Hours'!$A:P,7,FALSE)</f>
        <v>71.64</v>
      </c>
      <c r="K112" s="4">
        <f>VLOOKUP($A112,'[1]Lookup - 40 Hours'!$A:Q,8,FALSE)</f>
        <v>75.3</v>
      </c>
    </row>
    <row r="113" spans="1:11" x14ac:dyDescent="0.25">
      <c r="A113" s="9">
        <v>444</v>
      </c>
      <c r="B113" s="9" t="s">
        <v>142</v>
      </c>
      <c r="C113" s="10" t="s">
        <v>1007</v>
      </c>
      <c r="D113" s="9" t="s">
        <v>12</v>
      </c>
      <c r="E113" s="9">
        <v>40</v>
      </c>
      <c r="F113" s="2">
        <f>VLOOKUP($A113,'[1]Lookup - 40 Hours'!$A:L,3,FALSE)</f>
        <v>27.63</v>
      </c>
      <c r="G113" s="2">
        <f>VLOOKUP($A113,'[1]Lookup - 40 Hours'!$A:M,4,FALSE)</f>
        <v>29.05</v>
      </c>
      <c r="H113" s="2">
        <f>VLOOKUP($A113,'[1]Lookup - 40 Hours'!$A:N,5,FALSE)</f>
        <v>30.53</v>
      </c>
      <c r="I113" s="2">
        <f>VLOOKUP($A113,'[1]Lookup - 40 Hours'!$A:O,6,FALSE)</f>
        <v>32.090000000000003</v>
      </c>
      <c r="J113" s="2">
        <f>VLOOKUP($A113,'[1]Lookup - 40 Hours'!$A:P,7,FALSE)</f>
        <v>33.729999999999997</v>
      </c>
      <c r="K113" s="2">
        <f>VLOOKUP($A113,'[1]Lookup - 40 Hours'!$A:Q,8,FALSE)</f>
        <v>35.46</v>
      </c>
    </row>
    <row r="114" spans="1:11" x14ac:dyDescent="0.25">
      <c r="A114" s="9">
        <v>429</v>
      </c>
      <c r="B114" s="9" t="s">
        <v>143</v>
      </c>
      <c r="C114" s="10" t="s">
        <v>1008</v>
      </c>
      <c r="D114" s="9" t="s">
        <v>12</v>
      </c>
      <c r="E114" s="9">
        <v>40</v>
      </c>
      <c r="F114" s="2">
        <f>VLOOKUP($A114,'[1]Lookup - 40 Hours'!$A:L,3,FALSE)</f>
        <v>25.64</v>
      </c>
      <c r="G114" s="2">
        <f>VLOOKUP($A114,'[1]Lookup - 40 Hours'!$A:M,4,FALSE)</f>
        <v>26.95</v>
      </c>
      <c r="H114" s="2">
        <f>VLOOKUP($A114,'[1]Lookup - 40 Hours'!$A:N,5,FALSE)</f>
        <v>28.33</v>
      </c>
      <c r="I114" s="2">
        <f>VLOOKUP($A114,'[1]Lookup - 40 Hours'!$A:O,6,FALSE)</f>
        <v>29.78</v>
      </c>
      <c r="J114" s="2">
        <f>VLOOKUP($A114,'[1]Lookup - 40 Hours'!$A:P,7,FALSE)</f>
        <v>31.3</v>
      </c>
      <c r="K114" s="2">
        <f>VLOOKUP($A114,'[1]Lookup - 40 Hours'!$A:Q,8,FALSE)</f>
        <v>32.9</v>
      </c>
    </row>
    <row r="115" spans="1:11" x14ac:dyDescent="0.25">
      <c r="A115" s="9">
        <v>384</v>
      </c>
      <c r="B115" s="9" t="s">
        <v>144</v>
      </c>
      <c r="C115" s="10" t="s">
        <v>1009</v>
      </c>
      <c r="D115" s="9" t="s">
        <v>12</v>
      </c>
      <c r="E115" s="9">
        <v>40</v>
      </c>
      <c r="F115" s="2">
        <f>VLOOKUP($A115,'[1]Lookup - 40 Hours'!$A:L,3,FALSE)</f>
        <v>20.49</v>
      </c>
      <c r="G115" s="2">
        <f>VLOOKUP($A115,'[1]Lookup - 40 Hours'!$A:M,4,FALSE)</f>
        <v>21.53</v>
      </c>
      <c r="H115" s="2">
        <f>VLOOKUP($A115,'[1]Lookup - 40 Hours'!$A:N,5,FALSE)</f>
        <v>22.63</v>
      </c>
      <c r="I115" s="2">
        <f>VLOOKUP($A115,'[1]Lookup - 40 Hours'!$A:O,6,FALSE)</f>
        <v>23.79</v>
      </c>
      <c r="J115" s="2">
        <f>VLOOKUP($A115,'[1]Lookup - 40 Hours'!$A:P,7,FALSE)</f>
        <v>25.01</v>
      </c>
      <c r="K115" s="2">
        <f>VLOOKUP($A115,'[1]Lookup - 40 Hours'!$A:Q,8,FALSE)</f>
        <v>26.29</v>
      </c>
    </row>
    <row r="116" spans="1:11" x14ac:dyDescent="0.25">
      <c r="A116" s="9">
        <v>533</v>
      </c>
      <c r="B116" s="9" t="s">
        <v>145</v>
      </c>
      <c r="C116" s="10" t="s">
        <v>1135</v>
      </c>
      <c r="D116" s="9" t="s">
        <v>14</v>
      </c>
      <c r="E116" s="9">
        <v>40</v>
      </c>
      <c r="F116" s="2">
        <f>VLOOKUP($A116,'[1]Lookup - 40 Hours'!$A:L,3,FALSE)</f>
        <v>43.07</v>
      </c>
      <c r="G116" s="2">
        <f>VLOOKUP($A116,'[1]Lookup - 40 Hours'!$A:M,4,FALSE)</f>
        <v>45.27</v>
      </c>
      <c r="H116" s="2">
        <f>VLOOKUP($A116,'[1]Lookup - 40 Hours'!$A:N,5,FALSE)</f>
        <v>47.59</v>
      </c>
      <c r="I116" s="2">
        <f>VLOOKUP($A116,'[1]Lookup - 40 Hours'!$A:O,6,FALSE)</f>
        <v>50.02</v>
      </c>
      <c r="J116" s="2">
        <f>VLOOKUP($A116,'[1]Lookup - 40 Hours'!$A:P,7,FALSE)</f>
        <v>52.58</v>
      </c>
      <c r="K116" s="2">
        <f>VLOOKUP($A116,'[1]Lookup - 40 Hours'!$A:Q,8,FALSE)</f>
        <v>55.27</v>
      </c>
    </row>
    <row r="117" spans="1:11" x14ac:dyDescent="0.25">
      <c r="A117" s="9">
        <v>464</v>
      </c>
      <c r="B117" s="9" t="s">
        <v>146</v>
      </c>
      <c r="C117" s="10" t="s">
        <v>1013</v>
      </c>
      <c r="D117" s="9" t="s">
        <v>14</v>
      </c>
      <c r="E117" s="9">
        <v>40</v>
      </c>
      <c r="F117" s="2">
        <f>VLOOKUP($A117,'[1]Lookup - 40 Hours'!$A:L,3,FALSE)</f>
        <v>30.53</v>
      </c>
      <c r="G117" s="2">
        <f>VLOOKUP($A117,'[1]Lookup - 40 Hours'!$A:M,4,FALSE)</f>
        <v>32.090000000000003</v>
      </c>
      <c r="H117" s="2">
        <f>VLOOKUP($A117,'[1]Lookup - 40 Hours'!$A:N,5,FALSE)</f>
        <v>33.729999999999997</v>
      </c>
      <c r="I117" s="2">
        <f>VLOOKUP($A117,'[1]Lookup - 40 Hours'!$A:O,6,FALSE)</f>
        <v>35.46</v>
      </c>
      <c r="J117" s="2">
        <f>VLOOKUP($A117,'[1]Lookup - 40 Hours'!$A:P,7,FALSE)</f>
        <v>37.270000000000003</v>
      </c>
      <c r="K117" s="2">
        <f>VLOOKUP($A117,'[1]Lookup - 40 Hours'!$A:Q,8,FALSE)</f>
        <v>39.18</v>
      </c>
    </row>
    <row r="118" spans="1:11" x14ac:dyDescent="0.25">
      <c r="A118" s="9">
        <v>370</v>
      </c>
      <c r="B118" s="9" t="s">
        <v>820</v>
      </c>
      <c r="C118" s="10" t="s">
        <v>1010</v>
      </c>
      <c r="D118" s="9" t="s">
        <v>12</v>
      </c>
      <c r="E118" s="9">
        <v>40</v>
      </c>
      <c r="F118" s="2">
        <f>VLOOKUP($A118,'[1]Lookup - 40 Hours'!$A:L,3,FALSE)</f>
        <v>19.100000000000001</v>
      </c>
      <c r="G118" s="2">
        <f>VLOOKUP($A118,'[1]Lookup - 40 Hours'!$A:M,4,FALSE)</f>
        <v>20.079999999999998</v>
      </c>
      <c r="H118" s="2">
        <f>VLOOKUP($A118,'[1]Lookup - 40 Hours'!$A:N,5,FALSE)</f>
        <v>21.11</v>
      </c>
      <c r="I118" s="2">
        <f>VLOOKUP($A118,'[1]Lookup - 40 Hours'!$A:O,6,FALSE)</f>
        <v>22.19</v>
      </c>
      <c r="J118" s="2">
        <f>VLOOKUP($A118,'[1]Lookup - 40 Hours'!$A:P,7,FALSE)</f>
        <v>23.32</v>
      </c>
      <c r="K118" s="2">
        <f>VLOOKUP($A118,'[1]Lookup - 40 Hours'!$A:Q,8,FALSE)</f>
        <v>24.51</v>
      </c>
    </row>
    <row r="119" spans="1:11" x14ac:dyDescent="0.25">
      <c r="A119" s="9">
        <v>389</v>
      </c>
      <c r="B119" s="9" t="s">
        <v>821</v>
      </c>
      <c r="C119" s="10" t="s">
        <v>1011</v>
      </c>
      <c r="D119" s="9" t="s">
        <v>12</v>
      </c>
      <c r="E119" s="9">
        <v>40</v>
      </c>
      <c r="F119" s="2">
        <f>VLOOKUP($A119,'[1]Lookup - 40 Hours'!$A:L,3,FALSE)</f>
        <v>21</v>
      </c>
      <c r="G119" s="2">
        <f>VLOOKUP($A119,'[1]Lookup - 40 Hours'!$A:M,4,FALSE)</f>
        <v>22.08</v>
      </c>
      <c r="H119" s="2">
        <f>VLOOKUP($A119,'[1]Lookup - 40 Hours'!$A:N,5,FALSE)</f>
        <v>23.21</v>
      </c>
      <c r="I119" s="2">
        <f>VLOOKUP($A119,'[1]Lookup - 40 Hours'!$A:O,6,FALSE)</f>
        <v>24.39</v>
      </c>
      <c r="J119" s="2">
        <f>VLOOKUP($A119,'[1]Lookup - 40 Hours'!$A:P,7,FALSE)</f>
        <v>25.64</v>
      </c>
      <c r="K119" s="2">
        <f>VLOOKUP($A119,'[1]Lookup - 40 Hours'!$A:Q,8,FALSE)</f>
        <v>26.95</v>
      </c>
    </row>
    <row r="120" spans="1:11" x14ac:dyDescent="0.25">
      <c r="A120" s="9">
        <v>408</v>
      </c>
      <c r="B120" s="18" t="s">
        <v>1060</v>
      </c>
      <c r="C120" s="10" t="s">
        <v>1012</v>
      </c>
      <c r="D120" s="9" t="s">
        <v>12</v>
      </c>
      <c r="E120" s="9">
        <v>40</v>
      </c>
      <c r="F120" s="2">
        <f>VLOOKUP($A120,'[1]Lookup - 40 Hours'!$A:L,3,FALSE)</f>
        <v>23.09</v>
      </c>
      <c r="G120" s="2">
        <f>VLOOKUP($A120,'[1]Lookup - 40 Hours'!$A:M,4,FALSE)</f>
        <v>24.27</v>
      </c>
      <c r="H120" s="2">
        <f>VLOOKUP($A120,'[1]Lookup - 40 Hours'!$A:N,5,FALSE)</f>
        <v>25.51</v>
      </c>
      <c r="I120" s="2">
        <f>VLOOKUP($A120,'[1]Lookup - 40 Hours'!$A:O,6,FALSE)</f>
        <v>26.82</v>
      </c>
      <c r="J120" s="2">
        <f>VLOOKUP($A120,'[1]Lookup - 40 Hours'!$A:P,7,FALSE)</f>
        <v>28.19</v>
      </c>
      <c r="K120" s="2">
        <f>VLOOKUP($A120,'[1]Lookup - 40 Hours'!$A:Q,8,FALSE)</f>
        <v>29.63</v>
      </c>
    </row>
    <row r="121" spans="1:11" x14ac:dyDescent="0.25">
      <c r="A121" s="9">
        <v>434</v>
      </c>
      <c r="B121" s="9" t="s">
        <v>721</v>
      </c>
      <c r="C121" s="10" t="s">
        <v>1128</v>
      </c>
      <c r="D121" s="9" t="s">
        <v>12</v>
      </c>
      <c r="E121" s="9">
        <v>40</v>
      </c>
      <c r="F121" s="2">
        <f>VLOOKUP($A121,'[1]Lookup - 40 Hours'!$A:L,3,FALSE)</f>
        <v>26.29</v>
      </c>
      <c r="G121" s="2">
        <f>VLOOKUP($A121,'[1]Lookup - 40 Hours'!$A:M,4,FALSE)</f>
        <v>27.63</v>
      </c>
      <c r="H121" s="2">
        <f>VLOOKUP($A121,'[1]Lookup - 40 Hours'!$A:N,5,FALSE)</f>
        <v>29.05</v>
      </c>
      <c r="I121" s="2">
        <f>VLOOKUP($A121,'[1]Lookup - 40 Hours'!$A:O,6,FALSE)</f>
        <v>30.53</v>
      </c>
      <c r="J121" s="2">
        <f>VLOOKUP($A121,'[1]Lookup - 40 Hours'!$A:P,7,FALSE)</f>
        <v>32.090000000000003</v>
      </c>
      <c r="K121" s="2">
        <f>VLOOKUP($A121,'[1]Lookup - 40 Hours'!$A:Q,8,FALSE)</f>
        <v>33.729999999999997</v>
      </c>
    </row>
    <row r="122" spans="1:11" x14ac:dyDescent="0.25">
      <c r="A122" s="9">
        <v>417</v>
      </c>
      <c r="B122" s="9" t="s">
        <v>147</v>
      </c>
      <c r="C122" s="10" t="s">
        <v>148</v>
      </c>
      <c r="D122" s="9" t="s">
        <v>12</v>
      </c>
      <c r="E122" s="9">
        <v>40</v>
      </c>
      <c r="F122" s="2">
        <f>VLOOKUP($A122,'[1]Lookup - 40 Hours'!$A:L,3,FALSE)</f>
        <v>24.15</v>
      </c>
      <c r="G122" s="2">
        <f>VLOOKUP($A122,'[1]Lookup - 40 Hours'!$A:M,4,FALSE)</f>
        <v>25.39</v>
      </c>
      <c r="H122" s="2">
        <f>VLOOKUP($A122,'[1]Lookup - 40 Hours'!$A:N,5,FALSE)</f>
        <v>26.68</v>
      </c>
      <c r="I122" s="2">
        <f>VLOOKUP($A122,'[1]Lookup - 40 Hours'!$A:O,6,FALSE)</f>
        <v>28.05</v>
      </c>
      <c r="J122" s="2">
        <f>VLOOKUP($A122,'[1]Lookup - 40 Hours'!$A:P,7,FALSE)</f>
        <v>29.48</v>
      </c>
      <c r="K122" s="2">
        <f>VLOOKUP($A122,'[1]Lookup - 40 Hours'!$A:Q,8,FALSE)</f>
        <v>30.99</v>
      </c>
    </row>
    <row r="123" spans="1:11" x14ac:dyDescent="0.25">
      <c r="A123" s="9">
        <v>346</v>
      </c>
      <c r="B123" s="9" t="s">
        <v>822</v>
      </c>
      <c r="C123" s="10" t="s">
        <v>149</v>
      </c>
      <c r="D123" s="9" t="s">
        <v>12</v>
      </c>
      <c r="E123" s="9">
        <v>40</v>
      </c>
      <c r="F123" s="2">
        <f>VLOOKUP($A123,'[1]Lookup - 40 Hours'!$A:L,3,FALSE)</f>
        <v>16.95</v>
      </c>
      <c r="G123" s="2">
        <f>VLOOKUP($A123,'[1]Lookup - 40 Hours'!$A:M,4,FALSE)</f>
        <v>17.82</v>
      </c>
      <c r="H123" s="2">
        <f>VLOOKUP($A123,'[1]Lookup - 40 Hours'!$A:N,5,FALSE)</f>
        <v>18.73</v>
      </c>
      <c r="I123" s="2">
        <f>VLOOKUP($A123,'[1]Lookup - 40 Hours'!$A:O,6,FALSE)</f>
        <v>19.68</v>
      </c>
      <c r="J123" s="2">
        <f>VLOOKUP($A123,'[1]Lookup - 40 Hours'!$A:P,7,FALSE)</f>
        <v>20.69</v>
      </c>
      <c r="K123" s="2">
        <f>VLOOKUP($A123,'[1]Lookup - 40 Hours'!$A:Q,8,FALSE)</f>
        <v>21.75</v>
      </c>
    </row>
    <row r="124" spans="1:11" x14ac:dyDescent="0.25">
      <c r="A124" s="9">
        <v>377</v>
      </c>
      <c r="B124" s="9" t="s">
        <v>823</v>
      </c>
      <c r="C124" s="10" t="s">
        <v>150</v>
      </c>
      <c r="D124" s="9" t="s">
        <v>12</v>
      </c>
      <c r="E124" s="9">
        <v>40</v>
      </c>
      <c r="F124" s="2">
        <f>VLOOKUP($A124,'[1]Lookup - 40 Hours'!$A:L,3,FALSE)</f>
        <v>19.78</v>
      </c>
      <c r="G124" s="2">
        <f>VLOOKUP($A124,'[1]Lookup - 40 Hours'!$A:M,4,FALSE)</f>
        <v>20.79</v>
      </c>
      <c r="H124" s="2">
        <f>VLOOKUP($A124,'[1]Lookup - 40 Hours'!$A:N,5,FALSE)</f>
        <v>21.86</v>
      </c>
      <c r="I124" s="2">
        <f>VLOOKUP($A124,'[1]Lookup - 40 Hours'!$A:O,6,FALSE)</f>
        <v>22.98</v>
      </c>
      <c r="J124" s="2">
        <f>VLOOKUP($A124,'[1]Lookup - 40 Hours'!$A:P,7,FALSE)</f>
        <v>24.15</v>
      </c>
      <c r="K124" s="2">
        <f>VLOOKUP($A124,'[1]Lookup - 40 Hours'!$A:Q,8,FALSE)</f>
        <v>25.39</v>
      </c>
    </row>
    <row r="125" spans="1:11" x14ac:dyDescent="0.25">
      <c r="A125" s="9" t="s">
        <v>1112</v>
      </c>
      <c r="B125" s="20" t="s">
        <v>824</v>
      </c>
      <c r="C125" s="10" t="s">
        <v>151</v>
      </c>
      <c r="D125" s="9" t="s">
        <v>14</v>
      </c>
      <c r="E125" s="9">
        <v>40</v>
      </c>
      <c r="F125" s="2"/>
      <c r="G125" s="2"/>
      <c r="H125" s="2"/>
      <c r="I125" s="2"/>
      <c r="J125" s="2"/>
      <c r="K125" s="2"/>
    </row>
    <row r="126" spans="1:11" x14ac:dyDescent="0.25">
      <c r="A126" s="9">
        <v>393</v>
      </c>
      <c r="B126" s="9" t="s">
        <v>825</v>
      </c>
      <c r="C126" s="10" t="s">
        <v>152</v>
      </c>
      <c r="D126" s="9" t="s">
        <v>12</v>
      </c>
      <c r="E126" s="9">
        <v>40</v>
      </c>
      <c r="F126" s="2">
        <f>VLOOKUP($A126,'[1]Lookup - 40 Hours'!$A:L,3,FALSE)</f>
        <v>21.43</v>
      </c>
      <c r="G126" s="2">
        <f>VLOOKUP($A126,'[1]Lookup - 40 Hours'!$A:M,4,FALSE)</f>
        <v>22.52</v>
      </c>
      <c r="H126" s="2">
        <f>VLOOKUP($A126,'[1]Lookup - 40 Hours'!$A:N,5,FALSE)</f>
        <v>23.67</v>
      </c>
      <c r="I126" s="2">
        <f>VLOOKUP($A126,'[1]Lookup - 40 Hours'!$A:O,6,FALSE)</f>
        <v>24.88</v>
      </c>
      <c r="J126" s="2">
        <f>VLOOKUP($A126,'[1]Lookup - 40 Hours'!$A:P,7,FALSE)</f>
        <v>26.16</v>
      </c>
      <c r="K126" s="2">
        <f>VLOOKUP($A126,'[1]Lookup - 40 Hours'!$A:Q,8,FALSE)</f>
        <v>27.49</v>
      </c>
    </row>
    <row r="127" spans="1:11" x14ac:dyDescent="0.25">
      <c r="A127" s="9">
        <v>416</v>
      </c>
      <c r="B127" s="9" t="s">
        <v>826</v>
      </c>
      <c r="C127" s="10" t="s">
        <v>153</v>
      </c>
      <c r="D127" s="9" t="s">
        <v>12</v>
      </c>
      <c r="E127" s="9">
        <v>40</v>
      </c>
      <c r="F127" s="2">
        <f>VLOOKUP($A127,'[1]Lookup - 40 Hours'!$A:L,3,FALSE)</f>
        <v>24.03</v>
      </c>
      <c r="G127" s="2">
        <f>VLOOKUP($A127,'[1]Lookup - 40 Hours'!$A:M,4,FALSE)</f>
        <v>25.26</v>
      </c>
      <c r="H127" s="2">
        <f>VLOOKUP($A127,'[1]Lookup - 40 Hours'!$A:N,5,FALSE)</f>
        <v>26.55</v>
      </c>
      <c r="I127" s="2">
        <f>VLOOKUP($A127,'[1]Lookup - 40 Hours'!$A:O,6,FALSE)</f>
        <v>27.91</v>
      </c>
      <c r="J127" s="2">
        <f>VLOOKUP($A127,'[1]Lookup - 40 Hours'!$A:P,7,FALSE)</f>
        <v>29.34</v>
      </c>
      <c r="K127" s="2">
        <f>VLOOKUP($A127,'[1]Lookup - 40 Hours'!$A:Q,8,FALSE)</f>
        <v>30.84</v>
      </c>
    </row>
    <row r="128" spans="1:11" x14ac:dyDescent="0.25">
      <c r="A128" s="9">
        <v>507</v>
      </c>
      <c r="B128" s="18" t="s">
        <v>154</v>
      </c>
      <c r="C128" s="10" t="s">
        <v>155</v>
      </c>
      <c r="D128" s="9" t="s">
        <v>14</v>
      </c>
      <c r="E128" s="9">
        <v>40</v>
      </c>
      <c r="F128" s="2">
        <f>VLOOKUP($A128,'[1]Lookup - 40 Hours'!$A:L,3,FALSE)</f>
        <v>37.83</v>
      </c>
      <c r="G128" s="2">
        <f>VLOOKUP($A128,'[1]Lookup - 40 Hours'!$A:M,4,FALSE)</f>
        <v>39.770000000000003</v>
      </c>
      <c r="H128" s="2">
        <f>VLOOKUP($A128,'[1]Lookup - 40 Hours'!$A:N,5,FALSE)</f>
        <v>41.8</v>
      </c>
      <c r="I128" s="2">
        <f>VLOOKUP($A128,'[1]Lookup - 40 Hours'!$A:O,6,FALSE)</f>
        <v>43.94</v>
      </c>
      <c r="J128" s="2">
        <f>VLOOKUP($A128,'[1]Lookup - 40 Hours'!$A:P,7,FALSE)</f>
        <v>46.19</v>
      </c>
      <c r="K128" s="2">
        <f>VLOOKUP($A128,'[1]Lookup - 40 Hours'!$A:Q,8,FALSE)</f>
        <v>48.55</v>
      </c>
    </row>
    <row r="129" spans="1:11" x14ac:dyDescent="0.25">
      <c r="A129" s="9">
        <v>405</v>
      </c>
      <c r="B129" s="9" t="s">
        <v>827</v>
      </c>
      <c r="C129" s="10" t="s">
        <v>156</v>
      </c>
      <c r="D129" s="9" t="s">
        <v>12</v>
      </c>
      <c r="E129" s="9">
        <v>40</v>
      </c>
      <c r="F129" s="2">
        <f>VLOOKUP($A129,'[1]Lookup - 40 Hours'!$A:L,3,FALSE)</f>
        <v>22.75</v>
      </c>
      <c r="G129" s="2">
        <f>VLOOKUP($A129,'[1]Lookup - 40 Hours'!$A:M,4,FALSE)</f>
        <v>23.91</v>
      </c>
      <c r="H129" s="2">
        <f>VLOOKUP($A129,'[1]Lookup - 40 Hours'!$A:N,5,FALSE)</f>
        <v>25.13</v>
      </c>
      <c r="I129" s="2">
        <f>VLOOKUP($A129,'[1]Lookup - 40 Hours'!$A:O,6,FALSE)</f>
        <v>26.42</v>
      </c>
      <c r="J129" s="2">
        <f>VLOOKUP($A129,'[1]Lookup - 40 Hours'!$A:P,7,FALSE)</f>
        <v>27.77</v>
      </c>
      <c r="K129" s="2">
        <f>VLOOKUP($A129,'[1]Lookup - 40 Hours'!$A:Q,8,FALSE)</f>
        <v>29.19</v>
      </c>
    </row>
    <row r="130" spans="1:11" x14ac:dyDescent="0.25">
      <c r="A130" s="9">
        <v>425</v>
      </c>
      <c r="B130" s="9" t="s">
        <v>828</v>
      </c>
      <c r="C130" s="10" t="s">
        <v>157</v>
      </c>
      <c r="D130" s="9" t="s">
        <v>12</v>
      </c>
      <c r="E130" s="9">
        <v>40</v>
      </c>
      <c r="F130" s="2">
        <f>VLOOKUP($A130,'[1]Lookup - 40 Hours'!$A:L,3,FALSE)</f>
        <v>25.13</v>
      </c>
      <c r="G130" s="2">
        <f>VLOOKUP($A130,'[1]Lookup - 40 Hours'!$A:M,4,FALSE)</f>
        <v>26.42</v>
      </c>
      <c r="H130" s="2">
        <f>VLOOKUP($A130,'[1]Lookup - 40 Hours'!$A:N,5,FALSE)</f>
        <v>27.77</v>
      </c>
      <c r="I130" s="2">
        <f>VLOOKUP($A130,'[1]Lookup - 40 Hours'!$A:O,6,FALSE)</f>
        <v>29.19</v>
      </c>
      <c r="J130" s="2">
        <f>VLOOKUP($A130,'[1]Lookup - 40 Hours'!$A:P,7,FALSE)</f>
        <v>30.68</v>
      </c>
      <c r="K130" s="2">
        <f>VLOOKUP($A130,'[1]Lookup - 40 Hours'!$A:Q,8,FALSE)</f>
        <v>32.25</v>
      </c>
    </row>
    <row r="131" spans="1:11" x14ac:dyDescent="0.25">
      <c r="A131" s="9">
        <v>366</v>
      </c>
      <c r="B131" s="9" t="s">
        <v>829</v>
      </c>
      <c r="C131" s="10" t="s">
        <v>158</v>
      </c>
      <c r="D131" s="9" t="s">
        <v>12</v>
      </c>
      <c r="E131" s="9">
        <v>40</v>
      </c>
      <c r="F131" s="2">
        <f>VLOOKUP($A131,'[1]Lookup - 40 Hours'!$A:L,3,FALSE)</f>
        <v>18.73</v>
      </c>
      <c r="G131" s="2">
        <f>VLOOKUP($A131,'[1]Lookup - 40 Hours'!$A:M,4,FALSE)</f>
        <v>19.68</v>
      </c>
      <c r="H131" s="2">
        <f>VLOOKUP($A131,'[1]Lookup - 40 Hours'!$A:N,5,FALSE)</f>
        <v>20.69</v>
      </c>
      <c r="I131" s="2">
        <f>VLOOKUP($A131,'[1]Lookup - 40 Hours'!$A:O,6,FALSE)</f>
        <v>21.75</v>
      </c>
      <c r="J131" s="2">
        <f>VLOOKUP($A131,'[1]Lookup - 40 Hours'!$A:P,7,FALSE)</f>
        <v>22.86</v>
      </c>
      <c r="K131" s="2">
        <f>VLOOKUP($A131,'[1]Lookup - 40 Hours'!$A:Q,8,FALSE)</f>
        <v>24.03</v>
      </c>
    </row>
    <row r="132" spans="1:11" x14ac:dyDescent="0.25">
      <c r="A132" s="9">
        <v>394</v>
      </c>
      <c r="B132" s="9" t="s">
        <v>830</v>
      </c>
      <c r="C132" s="10" t="s">
        <v>159</v>
      </c>
      <c r="D132" s="9" t="s">
        <v>12</v>
      </c>
      <c r="E132" s="9">
        <v>40</v>
      </c>
      <c r="F132" s="2">
        <f>VLOOKUP($A132,'[1]Lookup - 40 Hours'!$A:L,3,FALSE)</f>
        <v>21.53</v>
      </c>
      <c r="G132" s="2">
        <f>VLOOKUP($A132,'[1]Lookup - 40 Hours'!$A:M,4,FALSE)</f>
        <v>22.63</v>
      </c>
      <c r="H132" s="2">
        <f>VLOOKUP($A132,'[1]Lookup - 40 Hours'!$A:N,5,FALSE)</f>
        <v>23.79</v>
      </c>
      <c r="I132" s="2">
        <f>VLOOKUP($A132,'[1]Lookup - 40 Hours'!$A:O,6,FALSE)</f>
        <v>25.01</v>
      </c>
      <c r="J132" s="2">
        <f>VLOOKUP($A132,'[1]Lookup - 40 Hours'!$A:P,7,FALSE)</f>
        <v>26.29</v>
      </c>
      <c r="K132" s="2">
        <f>VLOOKUP($A132,'[1]Lookup - 40 Hours'!$A:Q,8,FALSE)</f>
        <v>27.63</v>
      </c>
    </row>
    <row r="133" spans="1:11" x14ac:dyDescent="0.25">
      <c r="A133" s="9">
        <v>382</v>
      </c>
      <c r="B133" s="9" t="s">
        <v>161</v>
      </c>
      <c r="C133" s="10" t="s">
        <v>160</v>
      </c>
      <c r="D133" s="9" t="s">
        <v>12</v>
      </c>
      <c r="E133" s="9">
        <v>40</v>
      </c>
      <c r="F133" s="2">
        <f>VLOOKUP($A133,'[1]Lookup - 40 Hours'!$A:L,3,FALSE)</f>
        <v>20.28</v>
      </c>
      <c r="G133" s="2">
        <f>VLOOKUP($A133,'[1]Lookup - 40 Hours'!$A:M,4,FALSE)</f>
        <v>21.32</v>
      </c>
      <c r="H133" s="2">
        <f>VLOOKUP($A133,'[1]Lookup - 40 Hours'!$A:N,5,FALSE)</f>
        <v>22.41</v>
      </c>
      <c r="I133" s="2">
        <f>VLOOKUP($A133,'[1]Lookup - 40 Hours'!$A:O,6,FALSE)</f>
        <v>23.56</v>
      </c>
      <c r="J133" s="2">
        <f>VLOOKUP($A133,'[1]Lookup - 40 Hours'!$A:P,7,FALSE)</f>
        <v>24.76</v>
      </c>
      <c r="K133" s="2">
        <f>VLOOKUP($A133,'[1]Lookup - 40 Hours'!$A:Q,8,FALSE)</f>
        <v>26.03</v>
      </c>
    </row>
    <row r="134" spans="1:11" x14ac:dyDescent="0.25">
      <c r="A134" s="9">
        <v>519</v>
      </c>
      <c r="B134" s="9" t="s">
        <v>162</v>
      </c>
      <c r="C134" s="10" t="s">
        <v>163</v>
      </c>
      <c r="D134" s="9" t="s">
        <v>14</v>
      </c>
      <c r="E134" s="9">
        <v>40</v>
      </c>
      <c r="F134" s="2">
        <f>VLOOKUP($A134,'[1]Lookup - 40 Hours'!$A:L,3,FALSE)</f>
        <v>40.17</v>
      </c>
      <c r="G134" s="2">
        <f>VLOOKUP($A134,'[1]Lookup - 40 Hours'!$A:M,4,FALSE)</f>
        <v>42.22</v>
      </c>
      <c r="H134" s="2">
        <f>VLOOKUP($A134,'[1]Lookup - 40 Hours'!$A:N,5,FALSE)</f>
        <v>44.38</v>
      </c>
      <c r="I134" s="2">
        <f>VLOOKUP($A134,'[1]Lookup - 40 Hours'!$A:O,6,FALSE)</f>
        <v>46.65</v>
      </c>
      <c r="J134" s="2">
        <f>VLOOKUP($A134,'[1]Lookup - 40 Hours'!$A:P,7,FALSE)</f>
        <v>49.04</v>
      </c>
      <c r="K134" s="2">
        <f>VLOOKUP($A134,'[1]Lookup - 40 Hours'!$A:Q,8,FALSE)</f>
        <v>51.54</v>
      </c>
    </row>
    <row r="135" spans="1:11" x14ac:dyDescent="0.25">
      <c r="A135" s="9">
        <v>421</v>
      </c>
      <c r="B135" s="9" t="s">
        <v>1129</v>
      </c>
      <c r="C135" s="10" t="s">
        <v>1131</v>
      </c>
      <c r="D135" s="9" t="s">
        <v>12</v>
      </c>
      <c r="E135" s="9">
        <v>40</v>
      </c>
      <c r="F135" s="2">
        <f>VLOOKUP($A135,'[1]Lookup - 40 Hours'!$A:L,3,FALSE)</f>
        <v>24.64</v>
      </c>
      <c r="G135" s="2">
        <f>VLOOKUP($A135,'[1]Lookup - 40 Hours'!$A:M,4,FALSE)</f>
        <v>25.9</v>
      </c>
      <c r="H135" s="2">
        <f>VLOOKUP($A135,'[1]Lookup - 40 Hours'!$A:N,5,FALSE)</f>
        <v>27.22</v>
      </c>
      <c r="I135" s="2">
        <f>VLOOKUP($A135,'[1]Lookup - 40 Hours'!$A:O,6,FALSE)</f>
        <v>28.61</v>
      </c>
      <c r="J135" s="2">
        <f>VLOOKUP($A135,'[1]Lookup - 40 Hours'!$A:P,7,FALSE)</f>
        <v>30.08</v>
      </c>
      <c r="K135" s="2">
        <f>VLOOKUP($A135,'[1]Lookup - 40 Hours'!$A:Q,8,FALSE)</f>
        <v>31.62</v>
      </c>
    </row>
    <row r="136" spans="1:11" x14ac:dyDescent="0.25">
      <c r="A136" s="9">
        <v>445</v>
      </c>
      <c r="B136" s="9" t="s">
        <v>1130</v>
      </c>
      <c r="C136" s="10" t="s">
        <v>1132</v>
      </c>
      <c r="D136" s="9" t="s">
        <v>12</v>
      </c>
      <c r="E136" s="9">
        <v>40</v>
      </c>
      <c r="F136" s="2">
        <f>VLOOKUP($A136,'[1]Lookup - 40 Hours'!$A:L,3,FALSE)</f>
        <v>27.77</v>
      </c>
      <c r="G136" s="2">
        <f>VLOOKUP($A136,'[1]Lookup - 40 Hours'!$A:M,4,FALSE)</f>
        <v>29.19</v>
      </c>
      <c r="H136" s="2">
        <f>VLOOKUP($A136,'[1]Lookup - 40 Hours'!$A:N,5,FALSE)</f>
        <v>30.68</v>
      </c>
      <c r="I136" s="2">
        <f>VLOOKUP($A136,'[1]Lookup - 40 Hours'!$A:O,6,FALSE)</f>
        <v>32.25</v>
      </c>
      <c r="J136" s="2">
        <f>VLOOKUP($A136,'[1]Lookup - 40 Hours'!$A:P,7,FALSE)</f>
        <v>33.9</v>
      </c>
      <c r="K136" s="2">
        <f>VLOOKUP($A136,'[1]Lookup - 40 Hours'!$A:Q,8,FALSE)</f>
        <v>35.64</v>
      </c>
    </row>
    <row r="137" spans="1:11" x14ac:dyDescent="0.25">
      <c r="A137" s="11">
        <v>553</v>
      </c>
      <c r="B137" s="12" t="s">
        <v>165</v>
      </c>
      <c r="C137" s="21" t="s">
        <v>166</v>
      </c>
      <c r="D137" s="9" t="s">
        <v>136</v>
      </c>
      <c r="E137" s="9">
        <v>40</v>
      </c>
      <c r="F137" s="2">
        <f>VLOOKUP($A137,'[1]Lookup - 40 Hours'!$A:L,3,FALSE)</f>
        <v>47.59</v>
      </c>
      <c r="G137" s="2">
        <f>VLOOKUP($A137,'[1]Lookup - 40 Hours'!$A:M,4,FALSE)</f>
        <v>50.02</v>
      </c>
      <c r="H137" s="2">
        <f>VLOOKUP($A137,'[1]Lookup - 40 Hours'!$A:N,5,FALSE)</f>
        <v>52.58</v>
      </c>
      <c r="I137" s="2">
        <f>VLOOKUP($A137,'[1]Lookup - 40 Hours'!$A:O,6,FALSE)</f>
        <v>55.27</v>
      </c>
      <c r="J137" s="2">
        <f>VLOOKUP($A137,'[1]Lookup - 40 Hours'!$A:P,7,FALSE)</f>
        <v>58.1</v>
      </c>
      <c r="K137" s="2">
        <f>VLOOKUP($A137,'[1]Lookup - 40 Hours'!$A:Q,8,FALSE)</f>
        <v>61.07</v>
      </c>
    </row>
    <row r="138" spans="1:11" x14ac:dyDescent="0.25">
      <c r="A138" s="17">
        <v>358</v>
      </c>
      <c r="B138" s="17" t="s">
        <v>167</v>
      </c>
      <c r="C138" s="19" t="s">
        <v>168</v>
      </c>
      <c r="D138" s="17" t="s">
        <v>12</v>
      </c>
      <c r="E138" s="17">
        <v>40</v>
      </c>
      <c r="F138" s="3">
        <f>VLOOKUP($A138,'[1]Lookup - 40 Hours'!$A:L,3,FALSE)</f>
        <v>17.989999999999998</v>
      </c>
      <c r="G138" s="3">
        <f>VLOOKUP($A138,'[1]Lookup - 40 Hours'!$A:M,4,FALSE)</f>
        <v>18.91</v>
      </c>
      <c r="H138" s="3">
        <f>VLOOKUP($A138,'[1]Lookup - 40 Hours'!$A:N,5,FALSE)</f>
        <v>19.88</v>
      </c>
      <c r="I138" s="3">
        <f>VLOOKUP($A138,'[1]Lookup - 40 Hours'!$A:O,6,FALSE)</f>
        <v>20.9</v>
      </c>
      <c r="J138" s="3">
        <f>VLOOKUP($A138,'[1]Lookup - 40 Hours'!$A:P,7,FALSE)</f>
        <v>21.97</v>
      </c>
      <c r="K138" s="3">
        <f>VLOOKUP($A138,'[1]Lookup - 40 Hours'!$A:Q,8,FALSE)</f>
        <v>23.09</v>
      </c>
    </row>
    <row r="139" spans="1:11" x14ac:dyDescent="0.25">
      <c r="A139" s="9">
        <v>443</v>
      </c>
      <c r="B139" s="9" t="s">
        <v>603</v>
      </c>
      <c r="C139" s="10" t="s">
        <v>1169</v>
      </c>
      <c r="D139" s="9" t="s">
        <v>12</v>
      </c>
      <c r="E139" s="9">
        <v>40</v>
      </c>
      <c r="F139" s="2">
        <f>VLOOKUP($A139,'[1]Lookup - 40 Hours'!$A:L,3,FALSE)</f>
        <v>27.49</v>
      </c>
      <c r="G139" s="2">
        <f>VLOOKUP($A139,'[1]Lookup - 40 Hours'!$A:M,4,FALSE)</f>
        <v>28.9</v>
      </c>
      <c r="H139" s="2">
        <f>VLOOKUP($A139,'[1]Lookup - 40 Hours'!$A:N,5,FALSE)</f>
        <v>30.38</v>
      </c>
      <c r="I139" s="2">
        <f>VLOOKUP($A139,'[1]Lookup - 40 Hours'!$A:O,6,FALSE)</f>
        <v>31.93</v>
      </c>
      <c r="J139" s="2">
        <f>VLOOKUP($A139,'[1]Lookup - 40 Hours'!$A:P,7,FALSE)</f>
        <v>33.57</v>
      </c>
      <c r="K139" s="2">
        <f>VLOOKUP($A139,'[1]Lookup - 40 Hours'!$A:Q,8,FALSE)</f>
        <v>35.28</v>
      </c>
    </row>
    <row r="140" spans="1:11" x14ac:dyDescent="0.25">
      <c r="A140" s="17">
        <v>408</v>
      </c>
      <c r="B140" s="17" t="s">
        <v>831</v>
      </c>
      <c r="C140" s="19" t="s">
        <v>169</v>
      </c>
      <c r="D140" s="17" t="s">
        <v>12</v>
      </c>
      <c r="E140" s="17">
        <v>40</v>
      </c>
      <c r="F140" s="3">
        <f>VLOOKUP($A140,'[1]Lookup - 40 Hours'!$A:L,3,FALSE)</f>
        <v>23.09</v>
      </c>
      <c r="G140" s="3">
        <f>VLOOKUP($A140,'[1]Lookup - 40 Hours'!$A:M,4,FALSE)</f>
        <v>24.27</v>
      </c>
      <c r="H140" s="3">
        <f>VLOOKUP($A140,'[1]Lookup - 40 Hours'!$A:N,5,FALSE)</f>
        <v>25.51</v>
      </c>
      <c r="I140" s="3">
        <f>VLOOKUP($A140,'[1]Lookup - 40 Hours'!$A:O,6,FALSE)</f>
        <v>26.82</v>
      </c>
      <c r="J140" s="3">
        <f>VLOOKUP($A140,'[1]Lookup - 40 Hours'!$A:P,7,FALSE)</f>
        <v>28.19</v>
      </c>
      <c r="K140" s="3">
        <f>VLOOKUP($A140,'[1]Lookup - 40 Hours'!$A:Q,8,FALSE)</f>
        <v>29.63</v>
      </c>
    </row>
    <row r="141" spans="1:11" x14ac:dyDescent="0.25">
      <c r="A141" s="17">
        <v>428</v>
      </c>
      <c r="B141" s="17" t="s">
        <v>832</v>
      </c>
      <c r="C141" s="19" t="s">
        <v>170</v>
      </c>
      <c r="D141" s="17" t="s">
        <v>12</v>
      </c>
      <c r="E141" s="17">
        <v>40</v>
      </c>
      <c r="F141" s="3">
        <f>VLOOKUP($A141,'[1]Lookup - 40 Hours'!$A:L,3,FALSE)</f>
        <v>25.51</v>
      </c>
      <c r="G141" s="3">
        <f>VLOOKUP($A141,'[1]Lookup - 40 Hours'!$A:M,4,FALSE)</f>
        <v>26.82</v>
      </c>
      <c r="H141" s="3">
        <f>VLOOKUP($A141,'[1]Lookup - 40 Hours'!$A:N,5,FALSE)</f>
        <v>28.19</v>
      </c>
      <c r="I141" s="3">
        <f>VLOOKUP($A141,'[1]Lookup - 40 Hours'!$A:O,6,FALSE)</f>
        <v>29.63</v>
      </c>
      <c r="J141" s="3">
        <f>VLOOKUP($A141,'[1]Lookup - 40 Hours'!$A:P,7,FALSE)</f>
        <v>31.15</v>
      </c>
      <c r="K141" s="3">
        <f>VLOOKUP($A141,'[1]Lookup - 40 Hours'!$A:Q,8,FALSE)</f>
        <v>32.74</v>
      </c>
    </row>
    <row r="142" spans="1:11" x14ac:dyDescent="0.25">
      <c r="A142" s="14">
        <v>539</v>
      </c>
      <c r="B142" s="15" t="s">
        <v>171</v>
      </c>
      <c r="C142" s="22" t="s">
        <v>172</v>
      </c>
      <c r="D142" s="17" t="s">
        <v>136</v>
      </c>
      <c r="E142" s="17">
        <v>40</v>
      </c>
      <c r="F142" s="3">
        <f>VLOOKUP($A142,'[1]Lookup - 40 Hours'!$A:L,3,FALSE)</f>
        <v>44.38</v>
      </c>
      <c r="G142" s="3">
        <f>VLOOKUP($A142,'[1]Lookup - 40 Hours'!$A:M,4,FALSE)</f>
        <v>46.65</v>
      </c>
      <c r="H142" s="3">
        <f>VLOOKUP($A142,'[1]Lookup - 40 Hours'!$A:N,5,FALSE)</f>
        <v>49.04</v>
      </c>
      <c r="I142" s="3">
        <f>VLOOKUP($A142,'[1]Lookup - 40 Hours'!$A:O,6,FALSE)</f>
        <v>51.54</v>
      </c>
      <c r="J142" s="3">
        <f>VLOOKUP($A142,'[1]Lookup - 40 Hours'!$A:P,7,FALSE)</f>
        <v>54.18</v>
      </c>
      <c r="K142" s="3">
        <f>VLOOKUP($A142,'[1]Lookup - 40 Hours'!$A:Q,8,FALSE)</f>
        <v>56.95</v>
      </c>
    </row>
    <row r="143" spans="1:11" x14ac:dyDescent="0.25">
      <c r="A143" s="17">
        <v>421</v>
      </c>
      <c r="B143" s="17" t="s">
        <v>173</v>
      </c>
      <c r="C143" s="19" t="s">
        <v>174</v>
      </c>
      <c r="D143" s="17" t="s">
        <v>12</v>
      </c>
      <c r="E143" s="17">
        <v>40</v>
      </c>
      <c r="F143" s="3">
        <f>VLOOKUP($A143,'[1]Lookup - 40 Hours'!$A:L,3,FALSE)</f>
        <v>24.64</v>
      </c>
      <c r="G143" s="3">
        <f>VLOOKUP($A143,'[1]Lookup - 40 Hours'!$A:M,4,FALSE)</f>
        <v>25.9</v>
      </c>
      <c r="H143" s="3">
        <f>VLOOKUP($A143,'[1]Lookup - 40 Hours'!$A:N,5,FALSE)</f>
        <v>27.22</v>
      </c>
      <c r="I143" s="3">
        <f>VLOOKUP($A143,'[1]Lookup - 40 Hours'!$A:O,6,FALSE)</f>
        <v>28.61</v>
      </c>
      <c r="J143" s="3">
        <f>VLOOKUP($A143,'[1]Lookup - 40 Hours'!$A:P,7,FALSE)</f>
        <v>30.08</v>
      </c>
      <c r="K143" s="3">
        <f>VLOOKUP($A143,'[1]Lookup - 40 Hours'!$A:Q,8,FALSE)</f>
        <v>31.62</v>
      </c>
    </row>
    <row r="144" spans="1:11" x14ac:dyDescent="0.25">
      <c r="A144" s="9">
        <v>483</v>
      </c>
      <c r="B144" s="9" t="s">
        <v>722</v>
      </c>
      <c r="C144" s="10" t="s">
        <v>1170</v>
      </c>
      <c r="D144" s="9" t="s">
        <v>12</v>
      </c>
      <c r="E144" s="9">
        <v>40</v>
      </c>
      <c r="F144" s="2">
        <f>VLOOKUP($A144,'[1]Lookup - 40 Hours'!$A:L,3,FALSE)</f>
        <v>33.57</v>
      </c>
      <c r="G144" s="2">
        <f>VLOOKUP($A144,'[1]Lookup - 40 Hours'!$A:M,4,FALSE)</f>
        <v>35.28</v>
      </c>
      <c r="H144" s="2">
        <f>VLOOKUP($A144,'[1]Lookup - 40 Hours'!$A:N,5,FALSE)</f>
        <v>37.090000000000003</v>
      </c>
      <c r="I144" s="2">
        <f>VLOOKUP($A144,'[1]Lookup - 40 Hours'!$A:O,6,FALSE)</f>
        <v>38.979999999999997</v>
      </c>
      <c r="J144" s="2">
        <f>VLOOKUP($A144,'[1]Lookup - 40 Hours'!$A:P,7,FALSE)</f>
        <v>40.98</v>
      </c>
      <c r="K144" s="2">
        <f>VLOOKUP($A144,'[1]Lookup - 40 Hours'!$A:Q,8,FALSE)</f>
        <v>43.07</v>
      </c>
    </row>
    <row r="145" spans="1:11" x14ac:dyDescent="0.25">
      <c r="A145" s="17">
        <v>476</v>
      </c>
      <c r="B145" s="23">
        <v>943</v>
      </c>
      <c r="C145" s="19" t="s">
        <v>175</v>
      </c>
      <c r="D145" s="17" t="s">
        <v>14</v>
      </c>
      <c r="E145" s="17">
        <v>40</v>
      </c>
      <c r="F145" s="3">
        <f>VLOOKUP($A145,'[1]Lookup - 40 Hours'!$A:L,3,FALSE)</f>
        <v>32.409999999999997</v>
      </c>
      <c r="G145" s="3">
        <f>VLOOKUP($A145,'[1]Lookup - 40 Hours'!$A:M,4,FALSE)</f>
        <v>34.07</v>
      </c>
      <c r="H145" s="3">
        <f>VLOOKUP($A145,'[1]Lookup - 40 Hours'!$A:N,5,FALSE)</f>
        <v>35.81</v>
      </c>
      <c r="I145" s="3">
        <f>VLOOKUP($A145,'[1]Lookup - 40 Hours'!$A:O,6,FALSE)</f>
        <v>37.65</v>
      </c>
      <c r="J145" s="3">
        <f>VLOOKUP($A145,'[1]Lookup - 40 Hours'!$A:P,7,FALSE)</f>
        <v>39.57</v>
      </c>
      <c r="K145" s="3">
        <f>VLOOKUP($A145,'[1]Lookup - 40 Hours'!$A:Q,8,FALSE)</f>
        <v>41.59</v>
      </c>
    </row>
    <row r="146" spans="1:11" x14ac:dyDescent="0.25">
      <c r="A146" s="17">
        <v>410</v>
      </c>
      <c r="B146" s="17" t="s">
        <v>176</v>
      </c>
      <c r="C146" s="19" t="s">
        <v>177</v>
      </c>
      <c r="D146" s="17" t="s">
        <v>12</v>
      </c>
      <c r="E146" s="17">
        <v>40</v>
      </c>
      <c r="F146" s="3">
        <f>VLOOKUP($A146,'[1]Lookup - 40 Hours'!$A:L,3,FALSE)</f>
        <v>23.32</v>
      </c>
      <c r="G146" s="3">
        <f>VLOOKUP($A146,'[1]Lookup - 40 Hours'!$A:M,4,FALSE)</f>
        <v>24.51</v>
      </c>
      <c r="H146" s="3">
        <f>VLOOKUP($A146,'[1]Lookup - 40 Hours'!$A:N,5,FALSE)</f>
        <v>25.77</v>
      </c>
      <c r="I146" s="3">
        <f>VLOOKUP($A146,'[1]Lookup - 40 Hours'!$A:O,6,FALSE)</f>
        <v>27.09</v>
      </c>
      <c r="J146" s="3">
        <f>VLOOKUP($A146,'[1]Lookup - 40 Hours'!$A:P,7,FALSE)</f>
        <v>28.47</v>
      </c>
      <c r="K146" s="3">
        <f>VLOOKUP($A146,'[1]Lookup - 40 Hours'!$A:Q,8,FALSE)</f>
        <v>29.93</v>
      </c>
    </row>
    <row r="147" spans="1:11" x14ac:dyDescent="0.25">
      <c r="A147" s="17" t="s">
        <v>178</v>
      </c>
      <c r="B147" s="24" t="s">
        <v>179</v>
      </c>
      <c r="C147" s="19" t="s">
        <v>180</v>
      </c>
      <c r="D147" s="17" t="s">
        <v>33</v>
      </c>
      <c r="E147" s="17">
        <v>40</v>
      </c>
      <c r="F147" s="3">
        <f>225630.08/2080</f>
        <v>108.476</v>
      </c>
      <c r="G147" s="25">
        <f>SUM(F147*1.025)</f>
        <v>111.18789999999998</v>
      </c>
      <c r="H147" s="25">
        <f>SUM(G147*1.025)</f>
        <v>113.96759749999997</v>
      </c>
      <c r="I147" s="25">
        <f>SUM(H147*1.025)</f>
        <v>116.81678743749995</v>
      </c>
      <c r="J147" s="25">
        <f>SUM(I147*1.025)</f>
        <v>119.73720712343744</v>
      </c>
      <c r="K147" s="25">
        <f>SUM(J147*1.025)</f>
        <v>122.73063730152337</v>
      </c>
    </row>
    <row r="148" spans="1:11" x14ac:dyDescent="0.25">
      <c r="A148" s="17">
        <v>609</v>
      </c>
      <c r="B148" s="17" t="s">
        <v>236</v>
      </c>
      <c r="C148" s="19" t="s">
        <v>1177</v>
      </c>
      <c r="D148" s="17" t="s">
        <v>14</v>
      </c>
      <c r="E148" s="17">
        <v>40</v>
      </c>
      <c r="F148" s="3">
        <f>VLOOKUP($A148,'[1]Lookup - 40 Hours'!$A:L,3,FALSE)</f>
        <v>62.92</v>
      </c>
      <c r="G148" s="3">
        <f>VLOOKUP($A148,'[1]Lookup - 40 Hours'!$A:M,4,FALSE)</f>
        <v>66.14</v>
      </c>
      <c r="H148" s="3">
        <f>VLOOKUP($A148,'[1]Lookup - 40 Hours'!$A:N,5,FALSE)</f>
        <v>69.52</v>
      </c>
      <c r="I148" s="3">
        <f>VLOOKUP($A148,'[1]Lookup - 40 Hours'!$A:O,6,FALSE)</f>
        <v>73.08</v>
      </c>
      <c r="J148" s="3">
        <f>VLOOKUP($A148,'[1]Lookup - 40 Hours'!$A:P,7,FALSE)</f>
        <v>76.819999999999993</v>
      </c>
      <c r="K148" s="3">
        <f>VLOOKUP($A148,'[1]Lookup - 40 Hours'!$A:Q,8,FALSE)</f>
        <v>80.75</v>
      </c>
    </row>
    <row r="149" spans="1:11" x14ac:dyDescent="0.25">
      <c r="A149" s="17" t="s">
        <v>181</v>
      </c>
      <c r="B149" s="24" t="s">
        <v>182</v>
      </c>
      <c r="C149" s="19" t="s">
        <v>183</v>
      </c>
      <c r="D149" s="17" t="s">
        <v>33</v>
      </c>
      <c r="E149" s="17">
        <v>40</v>
      </c>
      <c r="F149" s="3">
        <f>203511.27/2080</f>
        <v>97.841956730769226</v>
      </c>
      <c r="G149" s="25">
        <f>SUM(F149*1.025)</f>
        <v>100.28800564903845</v>
      </c>
      <c r="H149" s="25">
        <f>SUM(G149*1.025)</f>
        <v>102.7952057902644</v>
      </c>
      <c r="I149" s="25">
        <f>SUM(H149*1.025)</f>
        <v>105.365085935021</v>
      </c>
      <c r="J149" s="25">
        <f>SUM(I149*1.025)</f>
        <v>107.99921308339651</v>
      </c>
      <c r="K149" s="25">
        <f>SUM(J149*1.025)</f>
        <v>110.69919341048141</v>
      </c>
    </row>
    <row r="150" spans="1:11" x14ac:dyDescent="0.25">
      <c r="A150" s="9">
        <v>461</v>
      </c>
      <c r="B150" s="20" t="s">
        <v>1161</v>
      </c>
      <c r="C150" s="10" t="s">
        <v>1162</v>
      </c>
      <c r="D150" s="9" t="s">
        <v>14</v>
      </c>
      <c r="E150" s="9">
        <v>40</v>
      </c>
      <c r="F150" s="2">
        <f>VLOOKUP($A150,'[1]Lookup - 40 Hours'!$A:L,3,FALSE)</f>
        <v>30.08</v>
      </c>
      <c r="G150" s="2">
        <f>VLOOKUP($A150,'[1]Lookup - 40 Hours'!$A:M,4,FALSE)</f>
        <v>31.62</v>
      </c>
      <c r="H150" s="2">
        <f>VLOOKUP($A150,'[1]Lookup - 40 Hours'!$A:N,5,FALSE)</f>
        <v>33.229999999999997</v>
      </c>
      <c r="I150" s="2">
        <f>VLOOKUP($A150,'[1]Lookup - 40 Hours'!$A:O,6,FALSE)</f>
        <v>34.93</v>
      </c>
      <c r="J150" s="2">
        <f>VLOOKUP($A150,'[1]Lookup - 40 Hours'!$A:P,7,FALSE)</f>
        <v>36.72</v>
      </c>
      <c r="K150" s="2">
        <f>VLOOKUP($A150,'[1]Lookup - 40 Hours'!$A:Q,8,FALSE)</f>
        <v>38.6</v>
      </c>
    </row>
    <row r="151" spans="1:11" x14ac:dyDescent="0.25">
      <c r="A151" s="9">
        <v>503</v>
      </c>
      <c r="B151" s="9" t="s">
        <v>184</v>
      </c>
      <c r="C151" s="10" t="s">
        <v>185</v>
      </c>
      <c r="D151" s="9" t="s">
        <v>14</v>
      </c>
      <c r="E151" s="9">
        <v>40</v>
      </c>
      <c r="F151" s="2">
        <f>VLOOKUP($A151,'[1]Lookup - 40 Hours'!$A:L,3,FALSE)</f>
        <v>37.090000000000003</v>
      </c>
      <c r="G151" s="2">
        <f>VLOOKUP($A151,'[1]Lookup - 40 Hours'!$A:M,4,FALSE)</f>
        <v>38.979999999999997</v>
      </c>
      <c r="H151" s="2">
        <f>VLOOKUP($A151,'[1]Lookup - 40 Hours'!$A:N,5,FALSE)</f>
        <v>40.98</v>
      </c>
      <c r="I151" s="2">
        <f>VLOOKUP($A151,'[1]Lookup - 40 Hours'!$A:O,6,FALSE)</f>
        <v>43.07</v>
      </c>
      <c r="J151" s="2">
        <f>VLOOKUP($A151,'[1]Lookup - 40 Hours'!$A:P,7,FALSE)</f>
        <v>45.27</v>
      </c>
      <c r="K151" s="2">
        <f>VLOOKUP($A151,'[1]Lookup - 40 Hours'!$A:Q,8,FALSE)</f>
        <v>47.59</v>
      </c>
    </row>
    <row r="152" spans="1:11" x14ac:dyDescent="0.25">
      <c r="A152" s="9">
        <v>620</v>
      </c>
      <c r="B152" s="9" t="s">
        <v>186</v>
      </c>
      <c r="C152" s="10" t="s">
        <v>187</v>
      </c>
      <c r="D152" s="9" t="s">
        <v>14</v>
      </c>
      <c r="E152" s="9">
        <v>40</v>
      </c>
      <c r="F152" s="2">
        <f>VLOOKUP($A152,'[1]Lookup - 40 Hours'!$A:L,3,FALSE)</f>
        <v>66.47</v>
      </c>
      <c r="G152" s="2">
        <f>VLOOKUP($A152,'[1]Lookup - 40 Hours'!$A:M,4,FALSE)</f>
        <v>69.87</v>
      </c>
      <c r="H152" s="2">
        <f>VLOOKUP($A152,'[1]Lookup - 40 Hours'!$A:N,5,FALSE)</f>
        <v>73.45</v>
      </c>
      <c r="I152" s="2">
        <f>VLOOKUP($A152,'[1]Lookup - 40 Hours'!$A:O,6,FALSE)</f>
        <v>77.2</v>
      </c>
      <c r="J152" s="2">
        <f>VLOOKUP($A152,'[1]Lookup - 40 Hours'!$A:P,7,FALSE)</f>
        <v>81.150000000000006</v>
      </c>
      <c r="K152" s="2">
        <f>VLOOKUP($A152,'[1]Lookup - 40 Hours'!$A:Q,8,FALSE)</f>
        <v>85.3</v>
      </c>
    </row>
    <row r="153" spans="1:11" x14ac:dyDescent="0.25">
      <c r="A153" s="9">
        <v>443</v>
      </c>
      <c r="B153" s="9">
        <v>1399</v>
      </c>
      <c r="C153" s="10" t="s">
        <v>188</v>
      </c>
      <c r="D153" s="9" t="s">
        <v>12</v>
      </c>
      <c r="E153" s="9">
        <v>40</v>
      </c>
      <c r="F153" s="2">
        <f>VLOOKUP($A153,'[1]Lookup - 40 Hours'!$A:L,3,FALSE)</f>
        <v>27.49</v>
      </c>
      <c r="G153" s="2">
        <f>VLOOKUP($A153,'[1]Lookup - 40 Hours'!$A:M,4,FALSE)</f>
        <v>28.9</v>
      </c>
      <c r="H153" s="2">
        <f>VLOOKUP($A153,'[1]Lookup - 40 Hours'!$A:N,5,FALSE)</f>
        <v>30.38</v>
      </c>
      <c r="I153" s="2">
        <f>VLOOKUP($A153,'[1]Lookup - 40 Hours'!$A:O,6,FALSE)</f>
        <v>31.93</v>
      </c>
      <c r="J153" s="2">
        <f>VLOOKUP($A153,'[1]Lookup - 40 Hours'!$A:P,7,FALSE)</f>
        <v>33.57</v>
      </c>
      <c r="K153" s="2">
        <f>VLOOKUP($A153,'[1]Lookup - 40 Hours'!$A:Q,8,FALSE)</f>
        <v>35.28</v>
      </c>
    </row>
    <row r="154" spans="1:11" x14ac:dyDescent="0.25">
      <c r="A154" s="9">
        <v>444</v>
      </c>
      <c r="B154" s="9" t="s">
        <v>189</v>
      </c>
      <c r="C154" s="10" t="s">
        <v>190</v>
      </c>
      <c r="D154" s="9" t="s">
        <v>12</v>
      </c>
      <c r="E154" s="9">
        <v>40</v>
      </c>
      <c r="F154" s="2">
        <f>VLOOKUP($A154,'[1]Lookup - 40 Hours'!$A:L,3,FALSE)</f>
        <v>27.63</v>
      </c>
      <c r="G154" s="2">
        <f>VLOOKUP($A154,'[1]Lookup - 40 Hours'!$A:M,4,FALSE)</f>
        <v>29.05</v>
      </c>
      <c r="H154" s="2">
        <f>VLOOKUP($A154,'[1]Lookup - 40 Hours'!$A:N,5,FALSE)</f>
        <v>30.53</v>
      </c>
      <c r="I154" s="2">
        <f>VLOOKUP($A154,'[1]Lookup - 40 Hours'!$A:O,6,FALSE)</f>
        <v>32.090000000000003</v>
      </c>
      <c r="J154" s="2">
        <f>VLOOKUP($A154,'[1]Lookup - 40 Hours'!$A:P,7,FALSE)</f>
        <v>33.729999999999997</v>
      </c>
      <c r="K154" s="2">
        <f>VLOOKUP($A154,'[1]Lookup - 40 Hours'!$A:Q,8,FALSE)</f>
        <v>35.46</v>
      </c>
    </row>
    <row r="155" spans="1:11" x14ac:dyDescent="0.25">
      <c r="A155" s="9">
        <v>409</v>
      </c>
      <c r="B155" s="9" t="s">
        <v>191</v>
      </c>
      <c r="C155" s="10" t="s">
        <v>192</v>
      </c>
      <c r="D155" s="9" t="s">
        <v>12</v>
      </c>
      <c r="E155" s="9">
        <v>40</v>
      </c>
      <c r="F155" s="2">
        <f>VLOOKUP($A155,'[1]Lookup - 40 Hours'!$A:L,3,FALSE)</f>
        <v>23.21</v>
      </c>
      <c r="G155" s="2">
        <f>VLOOKUP($A155,'[1]Lookup - 40 Hours'!$A:M,4,FALSE)</f>
        <v>24.39</v>
      </c>
      <c r="H155" s="2">
        <f>VLOOKUP($A155,'[1]Lookup - 40 Hours'!$A:N,5,FALSE)</f>
        <v>25.64</v>
      </c>
      <c r="I155" s="2">
        <f>VLOOKUP($A155,'[1]Lookup - 40 Hours'!$A:O,6,FALSE)</f>
        <v>26.95</v>
      </c>
      <c r="J155" s="2">
        <f>VLOOKUP($A155,'[1]Lookup - 40 Hours'!$A:P,7,FALSE)</f>
        <v>28.33</v>
      </c>
      <c r="K155" s="2">
        <f>VLOOKUP($A155,'[1]Lookup - 40 Hours'!$A:Q,8,FALSE)</f>
        <v>29.78</v>
      </c>
    </row>
    <row r="156" spans="1:11" x14ac:dyDescent="0.25">
      <c r="A156" s="17">
        <v>346</v>
      </c>
      <c r="B156" s="17" t="s">
        <v>193</v>
      </c>
      <c r="C156" s="19" t="s">
        <v>194</v>
      </c>
      <c r="D156" s="17" t="s">
        <v>12</v>
      </c>
      <c r="E156" s="17">
        <v>40</v>
      </c>
      <c r="F156" s="3">
        <f>VLOOKUP($A156,'[1]Lookup - 40 Hours'!$A:L,3,FALSE)</f>
        <v>16.95</v>
      </c>
      <c r="G156" s="3">
        <f>VLOOKUP($A156,'[1]Lookup - 40 Hours'!$A:M,4,FALSE)</f>
        <v>17.82</v>
      </c>
      <c r="H156" s="3">
        <f>VLOOKUP($A156,'[1]Lookup - 40 Hours'!$A:N,5,FALSE)</f>
        <v>18.73</v>
      </c>
      <c r="I156" s="3">
        <f>VLOOKUP($A156,'[1]Lookup - 40 Hours'!$A:O,6,FALSE)</f>
        <v>19.68</v>
      </c>
      <c r="J156" s="3">
        <f>VLOOKUP($A156,'[1]Lookup - 40 Hours'!$A:P,7,FALSE)</f>
        <v>20.69</v>
      </c>
      <c r="K156" s="3">
        <f>VLOOKUP($A156,'[1]Lookup - 40 Hours'!$A:Q,8,FALSE)</f>
        <v>21.75</v>
      </c>
    </row>
    <row r="157" spans="1:11" x14ac:dyDescent="0.25">
      <c r="A157" s="9">
        <v>368</v>
      </c>
      <c r="B157" s="9">
        <v>1195</v>
      </c>
      <c r="C157" s="10" t="s">
        <v>1014</v>
      </c>
      <c r="D157" s="9" t="s">
        <v>12</v>
      </c>
      <c r="E157" s="9">
        <v>40</v>
      </c>
      <c r="F157" s="2">
        <f>VLOOKUP($A157,'[1]Lookup - 40 Hours'!$A:L,3,FALSE)</f>
        <v>18.91</v>
      </c>
      <c r="G157" s="2">
        <f>VLOOKUP($A157,'[1]Lookup - 40 Hours'!$A:M,4,FALSE)</f>
        <v>19.88</v>
      </c>
      <c r="H157" s="2">
        <f>VLOOKUP($A157,'[1]Lookup - 40 Hours'!$A:N,5,FALSE)</f>
        <v>20.9</v>
      </c>
      <c r="I157" s="2">
        <f>VLOOKUP($A157,'[1]Lookup - 40 Hours'!$A:O,6,FALSE)</f>
        <v>21.97</v>
      </c>
      <c r="J157" s="2">
        <f>VLOOKUP($A157,'[1]Lookup - 40 Hours'!$A:P,7,FALSE)</f>
        <v>23.09</v>
      </c>
      <c r="K157" s="2">
        <f>VLOOKUP($A157,'[1]Lookup - 40 Hours'!$A:Q,8,FALSE)</f>
        <v>24.27</v>
      </c>
    </row>
    <row r="158" spans="1:11" x14ac:dyDescent="0.25">
      <c r="A158" s="9">
        <v>446</v>
      </c>
      <c r="B158" s="9" t="s">
        <v>196</v>
      </c>
      <c r="C158" s="10" t="s">
        <v>195</v>
      </c>
      <c r="D158" s="9" t="s">
        <v>12</v>
      </c>
      <c r="E158" s="9">
        <v>40</v>
      </c>
      <c r="F158" s="2">
        <f>VLOOKUP($A158,'[1]Lookup - 40 Hours'!$A:L,3,FALSE)</f>
        <v>27.91</v>
      </c>
      <c r="G158" s="2">
        <f>VLOOKUP($A158,'[1]Lookup - 40 Hours'!$A:M,4,FALSE)</f>
        <v>29.34</v>
      </c>
      <c r="H158" s="2">
        <f>VLOOKUP($A158,'[1]Lookup - 40 Hours'!$A:N,5,FALSE)</f>
        <v>30.84</v>
      </c>
      <c r="I158" s="2">
        <f>VLOOKUP($A158,'[1]Lookup - 40 Hours'!$A:O,6,FALSE)</f>
        <v>32.409999999999997</v>
      </c>
      <c r="J158" s="2">
        <f>VLOOKUP($A158,'[1]Lookup - 40 Hours'!$A:P,7,FALSE)</f>
        <v>34.07</v>
      </c>
      <c r="K158" s="2">
        <f>VLOOKUP($A158,'[1]Lookup - 40 Hours'!$A:Q,8,FALSE)</f>
        <v>35.81</v>
      </c>
    </row>
    <row r="159" spans="1:11" x14ac:dyDescent="0.25">
      <c r="A159" s="9">
        <v>490</v>
      </c>
      <c r="B159" s="9" t="s">
        <v>197</v>
      </c>
      <c r="C159" s="10" t="s">
        <v>833</v>
      </c>
      <c r="D159" s="9" t="s">
        <v>14</v>
      </c>
      <c r="E159" s="9">
        <v>40</v>
      </c>
      <c r="F159" s="2">
        <f>VLOOKUP($A159,'[1]Lookup - 40 Hours'!$A:L,3,FALSE)</f>
        <v>34.76</v>
      </c>
      <c r="G159" s="2">
        <f>VLOOKUP($A159,'[1]Lookup - 40 Hours'!$A:M,4,FALSE)</f>
        <v>36.54</v>
      </c>
      <c r="H159" s="2">
        <f>VLOOKUP($A159,'[1]Lookup - 40 Hours'!$A:N,5,FALSE)</f>
        <v>38.4</v>
      </c>
      <c r="I159" s="2">
        <f>VLOOKUP($A159,'[1]Lookup - 40 Hours'!$A:O,6,FALSE)</f>
        <v>40.369999999999997</v>
      </c>
      <c r="J159" s="2">
        <f>VLOOKUP($A159,'[1]Lookup - 40 Hours'!$A:P,7,FALSE)</f>
        <v>42.43</v>
      </c>
      <c r="K159" s="2">
        <f>VLOOKUP($A159,'[1]Lookup - 40 Hours'!$A:Q,8,FALSE)</f>
        <v>44.6</v>
      </c>
    </row>
    <row r="160" spans="1:11" x14ac:dyDescent="0.25">
      <c r="A160" s="9">
        <v>402</v>
      </c>
      <c r="B160" s="9" t="s">
        <v>199</v>
      </c>
      <c r="C160" s="10" t="s">
        <v>198</v>
      </c>
      <c r="D160" s="9" t="s">
        <v>12</v>
      </c>
      <c r="E160" s="9">
        <v>40</v>
      </c>
      <c r="F160" s="32">
        <f>VLOOKUP($A160,'[1]Lookup - 40 Hours'!$A:L,3,FALSE)</f>
        <v>22.41</v>
      </c>
      <c r="G160" s="32">
        <f>VLOOKUP($A160,'[1]Lookup - 40 Hours'!$A:M,4,FALSE)</f>
        <v>23.56</v>
      </c>
      <c r="H160" s="32">
        <f>VLOOKUP($A160,'[1]Lookup - 40 Hours'!$A:N,5,FALSE)</f>
        <v>24.76</v>
      </c>
      <c r="I160" s="32">
        <f>VLOOKUP($A160,'[1]Lookup - 40 Hours'!$A:O,6,FALSE)</f>
        <v>26.03</v>
      </c>
      <c r="J160" s="32">
        <f>VLOOKUP($A160,'[1]Lookup - 40 Hours'!$A:P,7,FALSE)</f>
        <v>27.36</v>
      </c>
      <c r="K160" s="32">
        <f>VLOOKUP($A160,'[1]Lookup - 40 Hours'!$A:Q,8,FALSE)</f>
        <v>28.76</v>
      </c>
    </row>
    <row r="161" spans="1:11" x14ac:dyDescent="0.25">
      <c r="A161" s="9">
        <v>466</v>
      </c>
      <c r="B161" s="9" t="s">
        <v>200</v>
      </c>
      <c r="C161" s="10" t="s">
        <v>201</v>
      </c>
      <c r="D161" s="9" t="s">
        <v>12</v>
      </c>
      <c r="E161" s="9">
        <v>40</v>
      </c>
      <c r="F161" s="2">
        <f>VLOOKUP($A161,'[1]Lookup - 40 Hours'!$A:L,3,FALSE)</f>
        <v>30.84</v>
      </c>
      <c r="G161" s="2">
        <f>VLOOKUP($A161,'[1]Lookup - 40 Hours'!$A:M,4,FALSE)</f>
        <v>32.409999999999997</v>
      </c>
      <c r="H161" s="2">
        <f>VLOOKUP($A161,'[1]Lookup - 40 Hours'!$A:N,5,FALSE)</f>
        <v>34.07</v>
      </c>
      <c r="I161" s="2">
        <f>VLOOKUP($A161,'[1]Lookup - 40 Hours'!$A:O,6,FALSE)</f>
        <v>35.81</v>
      </c>
      <c r="J161" s="2">
        <f>VLOOKUP($A161,'[1]Lookup - 40 Hours'!$A:P,7,FALSE)</f>
        <v>37.65</v>
      </c>
      <c r="K161" s="2">
        <f>VLOOKUP($A161,'[1]Lookup - 40 Hours'!$A:Q,8,FALSE)</f>
        <v>39.57</v>
      </c>
    </row>
    <row r="162" spans="1:11" x14ac:dyDescent="0.25">
      <c r="A162" s="9">
        <v>522</v>
      </c>
      <c r="B162" s="18" t="s">
        <v>202</v>
      </c>
      <c r="C162" s="10" t="s">
        <v>203</v>
      </c>
      <c r="D162" s="9" t="s">
        <v>14</v>
      </c>
      <c r="E162" s="9">
        <v>40</v>
      </c>
      <c r="F162" s="2">
        <f>VLOOKUP($A162,'[1]Lookup - 40 Hours'!$A:L,3,FALSE)</f>
        <v>40.770000000000003</v>
      </c>
      <c r="G162" s="2">
        <f>VLOOKUP($A162,'[1]Lookup - 40 Hours'!$A:M,4,FALSE)</f>
        <v>42.86</v>
      </c>
      <c r="H162" s="2">
        <f>VLOOKUP($A162,'[1]Lookup - 40 Hours'!$A:N,5,FALSE)</f>
        <v>45.05</v>
      </c>
      <c r="I162" s="2">
        <f>VLOOKUP($A162,'[1]Lookup - 40 Hours'!$A:O,6,FALSE)</f>
        <v>47.35</v>
      </c>
      <c r="J162" s="2">
        <f>VLOOKUP($A162,'[1]Lookup - 40 Hours'!$A:P,7,FALSE)</f>
        <v>49.77</v>
      </c>
      <c r="K162" s="2">
        <f>VLOOKUP($A162,'[1]Lookup - 40 Hours'!$A:Q,8,FALSE)</f>
        <v>52.32</v>
      </c>
    </row>
    <row r="163" spans="1:11" x14ac:dyDescent="0.25">
      <c r="A163" s="9">
        <v>529</v>
      </c>
      <c r="B163" s="9" t="s">
        <v>204</v>
      </c>
      <c r="C163" s="10" t="s">
        <v>205</v>
      </c>
      <c r="D163" s="9" t="s">
        <v>14</v>
      </c>
      <c r="E163" s="9">
        <v>40</v>
      </c>
      <c r="F163" s="2">
        <f>VLOOKUP($A163,'[1]Lookup - 40 Hours'!$A:L,3,FALSE)</f>
        <v>42.22</v>
      </c>
      <c r="G163" s="2">
        <f>VLOOKUP($A163,'[1]Lookup - 40 Hours'!$A:M,4,FALSE)</f>
        <v>44.38</v>
      </c>
      <c r="H163" s="2">
        <f>VLOOKUP($A163,'[1]Lookup - 40 Hours'!$A:N,5,FALSE)</f>
        <v>46.65</v>
      </c>
      <c r="I163" s="2">
        <f>VLOOKUP($A163,'[1]Lookup - 40 Hours'!$A:O,6,FALSE)</f>
        <v>49.04</v>
      </c>
      <c r="J163" s="2">
        <f>VLOOKUP($A163,'[1]Lookup - 40 Hours'!$A:P,7,FALSE)</f>
        <v>51.54</v>
      </c>
      <c r="K163" s="2">
        <f>VLOOKUP($A163,'[1]Lookup - 40 Hours'!$A:Q,8,FALSE)</f>
        <v>54.18</v>
      </c>
    </row>
    <row r="164" spans="1:11" x14ac:dyDescent="0.25">
      <c r="A164" s="9">
        <v>567</v>
      </c>
      <c r="B164" s="9" t="s">
        <v>206</v>
      </c>
      <c r="C164" s="10" t="s">
        <v>207</v>
      </c>
      <c r="D164" s="9" t="s">
        <v>14</v>
      </c>
      <c r="E164" s="9">
        <v>40</v>
      </c>
      <c r="F164" s="2">
        <f>VLOOKUP($A164,'[1]Lookup - 40 Hours'!$A:L,3,FALSE)</f>
        <v>51.03</v>
      </c>
      <c r="G164" s="2">
        <f>VLOOKUP($A164,'[1]Lookup - 40 Hours'!$A:M,4,FALSE)</f>
        <v>53.64</v>
      </c>
      <c r="H164" s="2">
        <f>VLOOKUP($A164,'[1]Lookup - 40 Hours'!$A:N,5,FALSE)</f>
        <v>56.38</v>
      </c>
      <c r="I164" s="2">
        <f>VLOOKUP($A164,'[1]Lookup - 40 Hours'!$A:O,6,FALSE)</f>
        <v>59.27</v>
      </c>
      <c r="J164" s="2">
        <f>VLOOKUP($A164,'[1]Lookup - 40 Hours'!$A:P,7,FALSE)</f>
        <v>62.3</v>
      </c>
      <c r="K164" s="2">
        <f>VLOOKUP($A164,'[1]Lookup - 40 Hours'!$A:Q,8,FALSE)</f>
        <v>65.489999999999995</v>
      </c>
    </row>
    <row r="165" spans="1:11" x14ac:dyDescent="0.25">
      <c r="A165" s="14">
        <v>459</v>
      </c>
      <c r="B165" s="15" t="s">
        <v>208</v>
      </c>
      <c r="C165" s="16" t="s">
        <v>1115</v>
      </c>
      <c r="D165" s="17" t="s">
        <v>209</v>
      </c>
      <c r="E165" s="17">
        <v>40</v>
      </c>
      <c r="F165" s="31">
        <v>29.78</v>
      </c>
      <c r="G165" s="31">
        <v>31.3</v>
      </c>
      <c r="H165" s="31">
        <v>32.9</v>
      </c>
      <c r="I165" s="31">
        <v>34.590000000000003</v>
      </c>
      <c r="J165" s="31">
        <v>36.35</v>
      </c>
      <c r="K165" s="31">
        <v>38.21</v>
      </c>
    </row>
    <row r="166" spans="1:11" x14ac:dyDescent="0.25">
      <c r="A166" s="9">
        <v>564</v>
      </c>
      <c r="B166" s="9" t="s">
        <v>210</v>
      </c>
      <c r="C166" s="10" t="s">
        <v>211</v>
      </c>
      <c r="D166" s="9" t="s">
        <v>14</v>
      </c>
      <c r="E166" s="9">
        <v>40</v>
      </c>
      <c r="F166" s="2">
        <f>VLOOKUP($A166,'[1]Lookup - 40 Hours'!$A:L,3,FALSE)</f>
        <v>50.27</v>
      </c>
      <c r="G166" s="2">
        <f>VLOOKUP($A166,'[1]Lookup - 40 Hours'!$A:M,4,FALSE)</f>
        <v>52.84</v>
      </c>
      <c r="H166" s="2">
        <f>VLOOKUP($A166,'[1]Lookup - 40 Hours'!$A:N,5,FALSE)</f>
        <v>55.55</v>
      </c>
      <c r="I166" s="2">
        <f>VLOOKUP($A166,'[1]Lookup - 40 Hours'!$A:O,6,FALSE)</f>
        <v>58.39</v>
      </c>
      <c r="J166" s="2">
        <f>VLOOKUP($A166,'[1]Lookup - 40 Hours'!$A:P,7,FALSE)</f>
        <v>61.37</v>
      </c>
      <c r="K166" s="2">
        <f>VLOOKUP($A166,'[1]Lookup - 40 Hours'!$A:Q,8,FALSE)</f>
        <v>64.510000000000005</v>
      </c>
    </row>
    <row r="167" spans="1:11" ht="13.35" customHeight="1" x14ac:dyDescent="0.25">
      <c r="A167" s="9">
        <v>501</v>
      </c>
      <c r="B167" s="9" t="s">
        <v>834</v>
      </c>
      <c r="C167" s="10" t="s">
        <v>212</v>
      </c>
      <c r="D167" s="9" t="s">
        <v>14</v>
      </c>
      <c r="E167" s="9">
        <v>40</v>
      </c>
      <c r="F167" s="2">
        <f>VLOOKUP($A167,'[1]Lookup - 40 Hours'!$A:L,3,FALSE)</f>
        <v>36.72</v>
      </c>
      <c r="G167" s="2">
        <f>VLOOKUP($A167,'[1]Lookup - 40 Hours'!$A:M,4,FALSE)</f>
        <v>38.6</v>
      </c>
      <c r="H167" s="2">
        <f>VLOOKUP($A167,'[1]Lookup - 40 Hours'!$A:N,5,FALSE)</f>
        <v>40.57</v>
      </c>
      <c r="I167" s="2">
        <f>VLOOKUP($A167,'[1]Lookup - 40 Hours'!$A:O,6,FALSE)</f>
        <v>42.64</v>
      </c>
      <c r="J167" s="2">
        <f>VLOOKUP($A167,'[1]Lookup - 40 Hours'!$A:P,7,FALSE)</f>
        <v>44.83</v>
      </c>
      <c r="K167" s="2">
        <f>VLOOKUP($A167,'[1]Lookup - 40 Hours'!$A:Q,8,FALSE)</f>
        <v>47.12</v>
      </c>
    </row>
    <row r="168" spans="1:11" x14ac:dyDescent="0.25">
      <c r="A168" s="9">
        <v>534</v>
      </c>
      <c r="B168" s="9" t="s">
        <v>835</v>
      </c>
      <c r="C168" s="10" t="s">
        <v>213</v>
      </c>
      <c r="D168" s="9" t="s">
        <v>14</v>
      </c>
      <c r="E168" s="9">
        <v>40</v>
      </c>
      <c r="F168" s="2">
        <f>VLOOKUP($A168,'[1]Lookup - 40 Hours'!$A:L,3,FALSE)</f>
        <v>43.29</v>
      </c>
      <c r="G168" s="2">
        <f>VLOOKUP($A168,'[1]Lookup - 40 Hours'!$A:M,4,FALSE)</f>
        <v>45.5</v>
      </c>
      <c r="H168" s="2">
        <f>VLOOKUP($A168,'[1]Lookup - 40 Hours'!$A:N,5,FALSE)</f>
        <v>47.83</v>
      </c>
      <c r="I168" s="2">
        <f>VLOOKUP($A168,'[1]Lookup - 40 Hours'!$A:O,6,FALSE)</f>
        <v>50.27</v>
      </c>
      <c r="J168" s="2">
        <f>VLOOKUP($A168,'[1]Lookup - 40 Hours'!$A:P,7,FALSE)</f>
        <v>52.84</v>
      </c>
      <c r="K168" s="2">
        <f>VLOOKUP($A168,'[1]Lookup - 40 Hours'!$A:Q,8,FALSE)</f>
        <v>55.55</v>
      </c>
    </row>
    <row r="169" spans="1:11" x14ac:dyDescent="0.25">
      <c r="A169" s="9">
        <v>567</v>
      </c>
      <c r="B169" s="9" t="s">
        <v>836</v>
      </c>
      <c r="C169" s="10" t="s">
        <v>214</v>
      </c>
      <c r="D169" s="9" t="s">
        <v>14</v>
      </c>
      <c r="E169" s="9">
        <v>40</v>
      </c>
      <c r="F169" s="2">
        <f>VLOOKUP($A169,'[1]Lookup - 40 Hours'!$A:L,3,FALSE)</f>
        <v>51.03</v>
      </c>
      <c r="G169" s="2">
        <f>VLOOKUP($A169,'[1]Lookup - 40 Hours'!$A:M,4,FALSE)</f>
        <v>53.64</v>
      </c>
      <c r="H169" s="2">
        <f>VLOOKUP($A169,'[1]Lookup - 40 Hours'!$A:N,5,FALSE)</f>
        <v>56.38</v>
      </c>
      <c r="I169" s="2">
        <f>VLOOKUP($A169,'[1]Lookup - 40 Hours'!$A:O,6,FALSE)</f>
        <v>59.27</v>
      </c>
      <c r="J169" s="2">
        <f>VLOOKUP($A169,'[1]Lookup - 40 Hours'!$A:P,7,FALSE)</f>
        <v>62.3</v>
      </c>
      <c r="K169" s="2">
        <f>VLOOKUP($A169,'[1]Lookup - 40 Hours'!$A:Q,8,FALSE)</f>
        <v>65.489999999999995</v>
      </c>
    </row>
    <row r="170" spans="1:11" x14ac:dyDescent="0.25">
      <c r="A170" s="9">
        <v>599</v>
      </c>
      <c r="B170" s="9" t="s">
        <v>837</v>
      </c>
      <c r="C170" s="10" t="s">
        <v>215</v>
      </c>
      <c r="D170" s="9" t="s">
        <v>14</v>
      </c>
      <c r="E170" s="9">
        <v>40</v>
      </c>
      <c r="F170" s="2">
        <f>VLOOKUP($A170,'[1]Lookup - 40 Hours'!$A:L,3,FALSE)</f>
        <v>59.86</v>
      </c>
      <c r="G170" s="2">
        <f>VLOOKUP($A170,'[1]Lookup - 40 Hours'!$A:M,4,FALSE)</f>
        <v>62.92</v>
      </c>
      <c r="H170" s="2">
        <f>VLOOKUP($A170,'[1]Lookup - 40 Hours'!$A:N,5,FALSE)</f>
        <v>66.14</v>
      </c>
      <c r="I170" s="2">
        <f>VLOOKUP($A170,'[1]Lookup - 40 Hours'!$A:O,6,FALSE)</f>
        <v>69.52</v>
      </c>
      <c r="J170" s="2">
        <f>VLOOKUP($A170,'[1]Lookup - 40 Hours'!$A:P,7,FALSE)</f>
        <v>73.08</v>
      </c>
      <c r="K170" s="2">
        <f>VLOOKUP($A170,'[1]Lookup - 40 Hours'!$A:Q,8,FALSE)</f>
        <v>76.819999999999993</v>
      </c>
    </row>
    <row r="171" spans="1:11" x14ac:dyDescent="0.25">
      <c r="A171" s="9">
        <v>550</v>
      </c>
      <c r="B171" s="9" t="s">
        <v>216</v>
      </c>
      <c r="C171" s="10" t="s">
        <v>1015</v>
      </c>
      <c r="D171" s="9" t="s">
        <v>14</v>
      </c>
      <c r="E171" s="9">
        <v>40</v>
      </c>
      <c r="F171" s="2">
        <f>VLOOKUP($A171,'[1]Lookup - 40 Hours'!$A:L,3,FALSE)</f>
        <v>46.88</v>
      </c>
      <c r="G171" s="2">
        <f>VLOOKUP($A171,'[1]Lookup - 40 Hours'!$A:M,4,FALSE)</f>
        <v>49.28</v>
      </c>
      <c r="H171" s="2">
        <f>VLOOKUP($A171,'[1]Lookup - 40 Hours'!$A:N,5,FALSE)</f>
        <v>51.8</v>
      </c>
      <c r="I171" s="2">
        <f>VLOOKUP($A171,'[1]Lookup - 40 Hours'!$A:O,6,FALSE)</f>
        <v>54.45</v>
      </c>
      <c r="J171" s="2">
        <f>VLOOKUP($A171,'[1]Lookup - 40 Hours'!$A:P,7,FALSE)</f>
        <v>57.23</v>
      </c>
      <c r="K171" s="2">
        <f>VLOOKUP($A171,'[1]Lookup - 40 Hours'!$A:Q,8,FALSE)</f>
        <v>60.16</v>
      </c>
    </row>
    <row r="172" spans="1:11" x14ac:dyDescent="0.25">
      <c r="A172" s="9">
        <v>496</v>
      </c>
      <c r="B172" s="9" t="s">
        <v>838</v>
      </c>
      <c r="C172" s="10" t="s">
        <v>217</v>
      </c>
      <c r="D172" s="9" t="s">
        <v>141</v>
      </c>
      <c r="E172" s="9">
        <v>40</v>
      </c>
      <c r="F172" s="4">
        <f>VLOOKUP($A172,'[1]Lookup - 40 Hours'!$A:L,3,FALSE)</f>
        <v>35.81</v>
      </c>
      <c r="G172" s="4">
        <f>VLOOKUP($A172,'[1]Lookup - 40 Hours'!$A:M,4,FALSE)</f>
        <v>37.65</v>
      </c>
      <c r="H172" s="4">
        <f>VLOOKUP($A172,'[1]Lookup - 40 Hours'!$A:N,5,FALSE)</f>
        <v>39.57</v>
      </c>
      <c r="I172" s="4">
        <f>VLOOKUP($A172,'[1]Lookup - 40 Hours'!$A:O,6,FALSE)</f>
        <v>41.59</v>
      </c>
      <c r="J172" s="4">
        <f>VLOOKUP($A172,'[1]Lookup - 40 Hours'!$A:P,7,FALSE)</f>
        <v>43.72</v>
      </c>
      <c r="K172" s="4">
        <f>VLOOKUP($A172,'[1]Lookup - 40 Hours'!$A:Q,8,FALSE)</f>
        <v>45.96</v>
      </c>
    </row>
    <row r="173" spans="1:11" x14ac:dyDescent="0.25">
      <c r="A173" s="9">
        <v>531</v>
      </c>
      <c r="B173" s="9" t="s">
        <v>839</v>
      </c>
      <c r="C173" s="10" t="s">
        <v>218</v>
      </c>
      <c r="D173" s="9" t="s">
        <v>141</v>
      </c>
      <c r="E173" s="9">
        <v>40</v>
      </c>
      <c r="F173" s="4">
        <f>VLOOKUP($A173,'[1]Lookup - 40 Hours'!$A:L,3,FALSE)</f>
        <v>42.64</v>
      </c>
      <c r="G173" s="4">
        <f>VLOOKUP($A173,'[1]Lookup - 40 Hours'!$A:M,4,FALSE)</f>
        <v>44.83</v>
      </c>
      <c r="H173" s="4">
        <f>VLOOKUP($A173,'[1]Lookup - 40 Hours'!$A:N,5,FALSE)</f>
        <v>47.12</v>
      </c>
      <c r="I173" s="4">
        <f>VLOOKUP($A173,'[1]Lookup - 40 Hours'!$A:O,6,FALSE)</f>
        <v>49.53</v>
      </c>
      <c r="J173" s="4">
        <f>VLOOKUP($A173,'[1]Lookup - 40 Hours'!$A:P,7,FALSE)</f>
        <v>52.06</v>
      </c>
      <c r="K173" s="4">
        <f>VLOOKUP($A173,'[1]Lookup - 40 Hours'!$A:Q,8,FALSE)</f>
        <v>54.72</v>
      </c>
    </row>
    <row r="174" spans="1:11" x14ac:dyDescent="0.25">
      <c r="A174" s="9">
        <v>562</v>
      </c>
      <c r="B174" s="9" t="s">
        <v>840</v>
      </c>
      <c r="C174" s="10" t="s">
        <v>219</v>
      </c>
      <c r="D174" s="9" t="s">
        <v>141</v>
      </c>
      <c r="E174" s="9">
        <v>40</v>
      </c>
      <c r="F174" s="4">
        <f>VLOOKUP($A174,'[1]Lookup - 40 Hours'!$A:L,3,FALSE)</f>
        <v>49.77</v>
      </c>
      <c r="G174" s="4">
        <f>VLOOKUP($A174,'[1]Lookup - 40 Hours'!$A:M,4,FALSE)</f>
        <v>52.32</v>
      </c>
      <c r="H174" s="4">
        <f>VLOOKUP($A174,'[1]Lookup - 40 Hours'!$A:N,5,FALSE)</f>
        <v>55</v>
      </c>
      <c r="I174" s="4">
        <f>VLOOKUP($A174,'[1]Lookup - 40 Hours'!$A:O,6,FALSE)</f>
        <v>57.81</v>
      </c>
      <c r="J174" s="4">
        <f>VLOOKUP($A174,'[1]Lookup - 40 Hours'!$A:P,7,FALSE)</f>
        <v>60.76</v>
      </c>
      <c r="K174" s="4">
        <f>VLOOKUP($A174,'[1]Lookup - 40 Hours'!$A:Q,8,FALSE)</f>
        <v>63.87</v>
      </c>
    </row>
    <row r="175" spans="1:11" x14ac:dyDescent="0.25">
      <c r="A175" s="9">
        <v>595</v>
      </c>
      <c r="B175" s="9" t="s">
        <v>841</v>
      </c>
      <c r="C175" s="10" t="s">
        <v>220</v>
      </c>
      <c r="D175" s="9" t="s">
        <v>141</v>
      </c>
      <c r="E175" s="9">
        <v>40</v>
      </c>
      <c r="F175" s="4">
        <f>VLOOKUP($A175,'[1]Lookup - 40 Hours'!$A:L,3,FALSE)</f>
        <v>58.68</v>
      </c>
      <c r="G175" s="4">
        <f>VLOOKUP($A175,'[1]Lookup - 40 Hours'!$A:M,4,FALSE)</f>
        <v>61.68</v>
      </c>
      <c r="H175" s="4">
        <f>VLOOKUP($A175,'[1]Lookup - 40 Hours'!$A:N,5,FALSE)</f>
        <v>64.84</v>
      </c>
      <c r="I175" s="4">
        <f>VLOOKUP($A175,'[1]Lookup - 40 Hours'!$A:O,6,FALSE)</f>
        <v>68.150000000000006</v>
      </c>
      <c r="J175" s="4">
        <f>VLOOKUP($A175,'[1]Lookup - 40 Hours'!$A:P,7,FALSE)</f>
        <v>71.64</v>
      </c>
      <c r="K175" s="4">
        <f>VLOOKUP($A175,'[1]Lookup - 40 Hours'!$A:Q,8,FALSE)</f>
        <v>75.3</v>
      </c>
    </row>
    <row r="176" spans="1:11" x14ac:dyDescent="0.25">
      <c r="A176" s="9" t="s">
        <v>1113</v>
      </c>
      <c r="B176" s="9" t="s">
        <v>221</v>
      </c>
      <c r="C176" s="10" t="s">
        <v>222</v>
      </c>
      <c r="D176" s="9" t="s">
        <v>14</v>
      </c>
      <c r="E176" s="9">
        <v>40</v>
      </c>
      <c r="F176" s="2"/>
      <c r="G176" s="2"/>
      <c r="H176" s="2"/>
      <c r="I176" s="2"/>
      <c r="J176" s="2"/>
      <c r="K176" s="2"/>
    </row>
    <row r="177" spans="1:11" x14ac:dyDescent="0.25">
      <c r="A177" s="9">
        <v>547</v>
      </c>
      <c r="B177" s="9" t="s">
        <v>223</v>
      </c>
      <c r="C177" s="10" t="s">
        <v>224</v>
      </c>
      <c r="D177" s="9" t="s">
        <v>14</v>
      </c>
      <c r="E177" s="9">
        <v>40</v>
      </c>
      <c r="F177" s="2">
        <f>VLOOKUP($A177,'[1]Lookup - 40 Hours'!$A:L,3,FALSE)</f>
        <v>46.19</v>
      </c>
      <c r="G177" s="2">
        <f>VLOOKUP($A177,'[1]Lookup - 40 Hours'!$A:M,4,FALSE)</f>
        <v>48.55</v>
      </c>
      <c r="H177" s="2">
        <f>VLOOKUP($A177,'[1]Lookup - 40 Hours'!$A:N,5,FALSE)</f>
        <v>51.03</v>
      </c>
      <c r="I177" s="2">
        <f>VLOOKUP($A177,'[1]Lookup - 40 Hours'!$A:O,6,FALSE)</f>
        <v>53.64</v>
      </c>
      <c r="J177" s="2">
        <f>VLOOKUP($A177,'[1]Lookup - 40 Hours'!$A:P,7,FALSE)</f>
        <v>56.38</v>
      </c>
      <c r="K177" s="2">
        <f>VLOOKUP($A177,'[1]Lookup - 40 Hours'!$A:Q,8,FALSE)</f>
        <v>59.27</v>
      </c>
    </row>
    <row r="178" spans="1:11" x14ac:dyDescent="0.25">
      <c r="A178" s="9">
        <v>496</v>
      </c>
      <c r="B178" s="9" t="s">
        <v>842</v>
      </c>
      <c r="C178" s="10" t="s">
        <v>225</v>
      </c>
      <c r="D178" s="9" t="s">
        <v>141</v>
      </c>
      <c r="E178" s="9">
        <v>40</v>
      </c>
      <c r="F178" s="4">
        <f>VLOOKUP($A178,'[1]Lookup - 40 Hours'!$A:L,3,FALSE)</f>
        <v>35.81</v>
      </c>
      <c r="G178" s="4">
        <f>VLOOKUP($A178,'[1]Lookup - 40 Hours'!$A:M,4,FALSE)</f>
        <v>37.65</v>
      </c>
      <c r="H178" s="4">
        <f>VLOOKUP($A178,'[1]Lookup - 40 Hours'!$A:N,5,FALSE)</f>
        <v>39.57</v>
      </c>
      <c r="I178" s="4">
        <f>VLOOKUP($A178,'[1]Lookup - 40 Hours'!$A:O,6,FALSE)</f>
        <v>41.59</v>
      </c>
      <c r="J178" s="4">
        <f>VLOOKUP($A178,'[1]Lookup - 40 Hours'!$A:P,7,FALSE)</f>
        <v>43.72</v>
      </c>
      <c r="K178" s="4">
        <f>VLOOKUP($A178,'[1]Lookup - 40 Hours'!$A:Q,8,FALSE)</f>
        <v>45.96</v>
      </c>
    </row>
    <row r="179" spans="1:11" x14ac:dyDescent="0.25">
      <c r="A179" s="9">
        <v>531</v>
      </c>
      <c r="B179" s="9" t="s">
        <v>843</v>
      </c>
      <c r="C179" s="10" t="s">
        <v>226</v>
      </c>
      <c r="D179" s="9" t="s">
        <v>141</v>
      </c>
      <c r="E179" s="9">
        <v>40</v>
      </c>
      <c r="F179" s="4">
        <f>VLOOKUP($A179,'[1]Lookup - 40 Hours'!$A:L,3,FALSE)</f>
        <v>42.64</v>
      </c>
      <c r="G179" s="4">
        <f>VLOOKUP($A179,'[1]Lookup - 40 Hours'!$A:M,4,FALSE)</f>
        <v>44.83</v>
      </c>
      <c r="H179" s="4">
        <f>VLOOKUP($A179,'[1]Lookup - 40 Hours'!$A:N,5,FALSE)</f>
        <v>47.12</v>
      </c>
      <c r="I179" s="4">
        <f>VLOOKUP($A179,'[1]Lookup - 40 Hours'!$A:O,6,FALSE)</f>
        <v>49.53</v>
      </c>
      <c r="J179" s="4">
        <f>VLOOKUP($A179,'[1]Lookup - 40 Hours'!$A:P,7,FALSE)</f>
        <v>52.06</v>
      </c>
      <c r="K179" s="4">
        <f>VLOOKUP($A179,'[1]Lookup - 40 Hours'!$A:Q,8,FALSE)</f>
        <v>54.72</v>
      </c>
    </row>
    <row r="180" spans="1:11" x14ac:dyDescent="0.25">
      <c r="A180" s="9">
        <v>562</v>
      </c>
      <c r="B180" s="9" t="s">
        <v>844</v>
      </c>
      <c r="C180" s="10" t="s">
        <v>227</v>
      </c>
      <c r="D180" s="9" t="s">
        <v>141</v>
      </c>
      <c r="E180" s="9">
        <v>40</v>
      </c>
      <c r="F180" s="4">
        <f>VLOOKUP($A180,'[1]Lookup - 40 Hours'!$A:L,3,FALSE)</f>
        <v>49.77</v>
      </c>
      <c r="G180" s="4">
        <f>VLOOKUP($A180,'[1]Lookup - 40 Hours'!$A:M,4,FALSE)</f>
        <v>52.32</v>
      </c>
      <c r="H180" s="4">
        <f>VLOOKUP($A180,'[1]Lookup - 40 Hours'!$A:N,5,FALSE)</f>
        <v>55</v>
      </c>
      <c r="I180" s="4">
        <f>VLOOKUP($A180,'[1]Lookup - 40 Hours'!$A:O,6,FALSE)</f>
        <v>57.81</v>
      </c>
      <c r="J180" s="4">
        <f>VLOOKUP($A180,'[1]Lookup - 40 Hours'!$A:P,7,FALSE)</f>
        <v>60.76</v>
      </c>
      <c r="K180" s="4">
        <f>VLOOKUP($A180,'[1]Lookup - 40 Hours'!$A:Q,8,FALSE)</f>
        <v>63.87</v>
      </c>
    </row>
    <row r="181" spans="1:11" s="5" customFormat="1" x14ac:dyDescent="0.25">
      <c r="A181" s="9">
        <v>595</v>
      </c>
      <c r="B181" s="9" t="s">
        <v>845</v>
      </c>
      <c r="C181" s="10" t="s">
        <v>228</v>
      </c>
      <c r="D181" s="9" t="s">
        <v>141</v>
      </c>
      <c r="E181" s="9">
        <v>40</v>
      </c>
      <c r="F181" s="4">
        <f>VLOOKUP($A181,'[1]Lookup - 40 Hours'!$A:L,3,FALSE)</f>
        <v>58.68</v>
      </c>
      <c r="G181" s="4">
        <f>VLOOKUP($A181,'[1]Lookup - 40 Hours'!$A:M,4,FALSE)</f>
        <v>61.68</v>
      </c>
      <c r="H181" s="4">
        <f>VLOOKUP($A181,'[1]Lookup - 40 Hours'!$A:N,5,FALSE)</f>
        <v>64.84</v>
      </c>
      <c r="I181" s="4">
        <f>VLOOKUP($A181,'[1]Lookup - 40 Hours'!$A:O,6,FALSE)</f>
        <v>68.150000000000006</v>
      </c>
      <c r="J181" s="4">
        <f>VLOOKUP($A181,'[1]Lookup - 40 Hours'!$A:P,7,FALSE)</f>
        <v>71.64</v>
      </c>
      <c r="K181" s="4">
        <f>VLOOKUP($A181,'[1]Lookup - 40 Hours'!$A:Q,8,FALSE)</f>
        <v>75.3</v>
      </c>
    </row>
    <row r="182" spans="1:11" x14ac:dyDescent="0.25">
      <c r="A182" s="9">
        <v>402</v>
      </c>
      <c r="B182" s="9" t="s">
        <v>846</v>
      </c>
      <c r="C182" s="10" t="s">
        <v>229</v>
      </c>
      <c r="D182" s="9" t="s">
        <v>12</v>
      </c>
      <c r="E182" s="9">
        <v>40</v>
      </c>
      <c r="F182" s="2">
        <f>VLOOKUP($A182,'[1]Lookup - 40 Hours'!$A:L,3,FALSE)</f>
        <v>22.41</v>
      </c>
      <c r="G182" s="2">
        <f>VLOOKUP($A182,'[1]Lookup - 40 Hours'!$A:M,4,FALSE)</f>
        <v>23.56</v>
      </c>
      <c r="H182" s="2">
        <f>VLOOKUP($A182,'[1]Lookup - 40 Hours'!$A:N,5,FALSE)</f>
        <v>24.76</v>
      </c>
      <c r="I182" s="2">
        <f>VLOOKUP($A182,'[1]Lookup - 40 Hours'!$A:O,6,FALSE)</f>
        <v>26.03</v>
      </c>
      <c r="J182" s="2">
        <f>VLOOKUP($A182,'[1]Lookup - 40 Hours'!$A:P,7,FALSE)</f>
        <v>27.36</v>
      </c>
      <c r="K182" s="2">
        <f>VLOOKUP($A182,'[1]Lookup - 40 Hours'!$A:Q,8,FALSE)</f>
        <v>28.76</v>
      </c>
    </row>
    <row r="183" spans="1:11" ht="15.75" customHeight="1" x14ac:dyDescent="0.25">
      <c r="A183" s="9">
        <v>412</v>
      </c>
      <c r="B183" s="9" t="s">
        <v>847</v>
      </c>
      <c r="C183" s="10" t="s">
        <v>230</v>
      </c>
      <c r="D183" s="9" t="s">
        <v>12</v>
      </c>
      <c r="E183" s="9">
        <v>40</v>
      </c>
      <c r="F183" s="2">
        <f>VLOOKUP($A183,'[1]Lookup - 40 Hours'!$A:L,3,FALSE)</f>
        <v>23.56</v>
      </c>
      <c r="G183" s="2">
        <f>VLOOKUP($A183,'[1]Lookup - 40 Hours'!$A:M,4,FALSE)</f>
        <v>24.76</v>
      </c>
      <c r="H183" s="2">
        <f>VLOOKUP($A183,'[1]Lookup - 40 Hours'!$A:N,5,FALSE)</f>
        <v>26.03</v>
      </c>
      <c r="I183" s="2">
        <f>VLOOKUP($A183,'[1]Lookup - 40 Hours'!$A:O,6,FALSE)</f>
        <v>27.36</v>
      </c>
      <c r="J183" s="2">
        <f>VLOOKUP($A183,'[1]Lookup - 40 Hours'!$A:P,7,FALSE)</f>
        <v>28.76</v>
      </c>
      <c r="K183" s="2">
        <f>VLOOKUP($A183,'[1]Lookup - 40 Hours'!$A:Q,8,FALSE)</f>
        <v>30.23</v>
      </c>
    </row>
    <row r="184" spans="1:11" s="5" customFormat="1" x14ac:dyDescent="0.25">
      <c r="A184" s="9">
        <v>422</v>
      </c>
      <c r="B184" s="9" t="s">
        <v>848</v>
      </c>
      <c r="C184" s="10" t="s">
        <v>231</v>
      </c>
      <c r="D184" s="9" t="s">
        <v>12</v>
      </c>
      <c r="E184" s="9">
        <v>40</v>
      </c>
      <c r="F184" s="2">
        <f>VLOOKUP($A184,'[1]Lookup - 40 Hours'!$A:L,3,FALSE)</f>
        <v>24.76</v>
      </c>
      <c r="G184" s="2">
        <f>VLOOKUP($A184,'[1]Lookup - 40 Hours'!$A:M,4,FALSE)</f>
        <v>26.03</v>
      </c>
      <c r="H184" s="2">
        <f>VLOOKUP($A184,'[1]Lookup - 40 Hours'!$A:N,5,FALSE)</f>
        <v>27.36</v>
      </c>
      <c r="I184" s="2">
        <f>VLOOKUP($A184,'[1]Lookup - 40 Hours'!$A:O,6,FALSE)</f>
        <v>28.76</v>
      </c>
      <c r="J184" s="2">
        <f>VLOOKUP($A184,'[1]Lookup - 40 Hours'!$A:P,7,FALSE)</f>
        <v>30.23</v>
      </c>
      <c r="K184" s="2">
        <f>VLOOKUP($A184,'[1]Lookup - 40 Hours'!$A:Q,8,FALSE)</f>
        <v>31.77</v>
      </c>
    </row>
    <row r="185" spans="1:11" s="5" customFormat="1" x14ac:dyDescent="0.25">
      <c r="A185" s="17">
        <v>556</v>
      </c>
      <c r="B185" s="17" t="s">
        <v>232</v>
      </c>
      <c r="C185" s="19" t="s">
        <v>233</v>
      </c>
      <c r="D185" s="17" t="s">
        <v>14</v>
      </c>
      <c r="E185" s="17">
        <v>40</v>
      </c>
      <c r="F185" s="3">
        <f>VLOOKUP($A185,'[1]Lookup - 40 Hours'!$A:L,3,FALSE)</f>
        <v>48.31</v>
      </c>
      <c r="G185" s="3">
        <f>VLOOKUP($A185,'[1]Lookup - 40 Hours'!$A:M,4,FALSE)</f>
        <v>50.78</v>
      </c>
      <c r="H185" s="3">
        <f>VLOOKUP($A185,'[1]Lookup - 40 Hours'!$A:N,5,FALSE)</f>
        <v>53.37</v>
      </c>
      <c r="I185" s="3">
        <f>VLOOKUP($A185,'[1]Lookup - 40 Hours'!$A:O,6,FALSE)</f>
        <v>56.1</v>
      </c>
      <c r="J185" s="3">
        <f>VLOOKUP($A185,'[1]Lookup - 40 Hours'!$A:P,7,FALSE)</f>
        <v>58.97</v>
      </c>
      <c r="K185" s="3">
        <f>VLOOKUP($A185,'[1]Lookup - 40 Hours'!$A:Q,8,FALSE)</f>
        <v>61.99</v>
      </c>
    </row>
    <row r="186" spans="1:11" s="5" customFormat="1" x14ac:dyDescent="0.25">
      <c r="A186" s="17">
        <v>544</v>
      </c>
      <c r="B186" s="17" t="s">
        <v>234</v>
      </c>
      <c r="C186" s="19" t="s">
        <v>235</v>
      </c>
      <c r="D186" s="17" t="s">
        <v>14</v>
      </c>
      <c r="E186" s="17">
        <v>40</v>
      </c>
      <c r="F186" s="3">
        <f>VLOOKUP($A186,'[1]Lookup - 40 Hours'!$A:L,3,FALSE)</f>
        <v>45.5</v>
      </c>
      <c r="G186" s="3">
        <f>VLOOKUP($A186,'[1]Lookup - 40 Hours'!$A:M,4,FALSE)</f>
        <v>47.83</v>
      </c>
      <c r="H186" s="3">
        <f>VLOOKUP($A186,'[1]Lookup - 40 Hours'!$A:N,5,FALSE)</f>
        <v>50.27</v>
      </c>
      <c r="I186" s="3">
        <f>VLOOKUP($A186,'[1]Lookup - 40 Hours'!$A:O,6,FALSE)</f>
        <v>52.84</v>
      </c>
      <c r="J186" s="3">
        <f>VLOOKUP($A186,'[1]Lookup - 40 Hours'!$A:P,7,FALSE)</f>
        <v>55.55</v>
      </c>
      <c r="K186" s="3">
        <f>VLOOKUP($A186,'[1]Lookup - 40 Hours'!$A:Q,8,FALSE)</f>
        <v>58.39</v>
      </c>
    </row>
    <row r="187" spans="1:11" x14ac:dyDescent="0.25">
      <c r="A187" s="17">
        <v>525</v>
      </c>
      <c r="B187" s="17" t="s">
        <v>237</v>
      </c>
      <c r="C187" s="19" t="s">
        <v>238</v>
      </c>
      <c r="D187" s="17" t="s">
        <v>14</v>
      </c>
      <c r="E187" s="17">
        <v>40</v>
      </c>
      <c r="F187" s="3">
        <f>VLOOKUP($A187,'[1]Lookup - 40 Hours'!$A:L,3,FALSE)</f>
        <v>41.39</v>
      </c>
      <c r="G187" s="3">
        <f>VLOOKUP($A187,'[1]Lookup - 40 Hours'!$A:M,4,FALSE)</f>
        <v>43.5</v>
      </c>
      <c r="H187" s="3">
        <f>VLOOKUP($A187,'[1]Lookup - 40 Hours'!$A:N,5,FALSE)</f>
        <v>45.73</v>
      </c>
      <c r="I187" s="3">
        <f>VLOOKUP($A187,'[1]Lookup - 40 Hours'!$A:O,6,FALSE)</f>
        <v>48.07</v>
      </c>
      <c r="J187" s="3">
        <f>VLOOKUP($A187,'[1]Lookup - 40 Hours'!$A:P,7,FALSE)</f>
        <v>50.53</v>
      </c>
      <c r="K187" s="3">
        <f>VLOOKUP($A187,'[1]Lookup - 40 Hours'!$A:Q,8,FALSE)</f>
        <v>53.11</v>
      </c>
    </row>
    <row r="188" spans="1:11" x14ac:dyDescent="0.25">
      <c r="A188" s="14">
        <v>448</v>
      </c>
      <c r="B188" s="15" t="s">
        <v>849</v>
      </c>
      <c r="C188" s="16" t="s">
        <v>239</v>
      </c>
      <c r="D188" s="17" t="s">
        <v>209</v>
      </c>
      <c r="E188" s="17">
        <v>40</v>
      </c>
      <c r="F188" s="3">
        <f>VLOOKUP($A188,'[1]Lookup - 40 Hours'!$1:$1048576,3,FALSE)</f>
        <v>28.19</v>
      </c>
      <c r="G188" s="3">
        <f>VLOOKUP($A188,'[1]Lookup - 40 Hours'!$1:$1048576,4,FALSE)</f>
        <v>29.63</v>
      </c>
      <c r="H188" s="3">
        <f>VLOOKUP($A188,'[1]Lookup - 40 Hours'!$1:$1048576,5,FALSE)</f>
        <v>31.15</v>
      </c>
      <c r="I188" s="3">
        <f>VLOOKUP($A188,'[1]Lookup - 40 Hours'!$1:$1048576,6,FALSE)</f>
        <v>32.74</v>
      </c>
      <c r="J188" s="3">
        <f>VLOOKUP($A188,'[1]Lookup - 40 Hours'!$1:$1048576,7,FALSE)</f>
        <v>34.409999999999997</v>
      </c>
      <c r="K188" s="3">
        <f>VLOOKUP($A188,'[1]Lookup - 40 Hours'!$1:$1048576,8,FALSE)</f>
        <v>36.17</v>
      </c>
    </row>
    <row r="189" spans="1:11" s="5" customFormat="1" x14ac:dyDescent="0.25">
      <c r="A189" s="14">
        <v>468</v>
      </c>
      <c r="B189" s="15" t="s">
        <v>850</v>
      </c>
      <c r="C189" s="16" t="s">
        <v>240</v>
      </c>
      <c r="D189" s="17" t="s">
        <v>209</v>
      </c>
      <c r="E189" s="17">
        <v>40</v>
      </c>
      <c r="F189" s="3">
        <f>VLOOKUP($A189,'[1]Lookup - 40 Hours'!$1:$1048576,3,FALSE)</f>
        <v>31.15</v>
      </c>
      <c r="G189" s="3">
        <f>VLOOKUP($A189,'[1]Lookup - 40 Hours'!$1:$1048576,4,FALSE)</f>
        <v>32.74</v>
      </c>
      <c r="H189" s="3">
        <f>VLOOKUP($A189,'[1]Lookup - 40 Hours'!$1:$1048576,5,FALSE)</f>
        <v>34.409999999999997</v>
      </c>
      <c r="I189" s="3">
        <f>VLOOKUP($A189,'[1]Lookup - 40 Hours'!$1:$1048576,6,FALSE)</f>
        <v>36.17</v>
      </c>
      <c r="J189" s="3">
        <f>VLOOKUP($A189,'[1]Lookup - 40 Hours'!$1:$1048576,7,FALSE)</f>
        <v>38.020000000000003</v>
      </c>
      <c r="K189" s="3">
        <f>VLOOKUP($A189,'[1]Lookup - 40 Hours'!$1:$1048576,8,FALSE)</f>
        <v>39.97</v>
      </c>
    </row>
    <row r="190" spans="1:11" x14ac:dyDescent="0.25">
      <c r="A190" s="14">
        <v>428</v>
      </c>
      <c r="B190" s="15" t="s">
        <v>241</v>
      </c>
      <c r="C190" s="16" t="s">
        <v>242</v>
      </c>
      <c r="D190" s="17" t="s">
        <v>209</v>
      </c>
      <c r="E190" s="17">
        <v>40</v>
      </c>
      <c r="F190" s="3">
        <f>VLOOKUP($A190,'[1]Lookup - 40 Hours'!$1:$1048576,3,FALSE)</f>
        <v>25.51</v>
      </c>
      <c r="G190" s="3">
        <f>VLOOKUP($A190,'[1]Lookup - 40 Hours'!$1:$1048576,4,FALSE)</f>
        <v>26.82</v>
      </c>
      <c r="H190" s="3">
        <f>VLOOKUP($A190,'[1]Lookup - 40 Hours'!$1:$1048576,5,FALSE)</f>
        <v>28.19</v>
      </c>
      <c r="I190" s="3">
        <f>VLOOKUP($A190,'[1]Lookup - 40 Hours'!$1:$1048576,6,FALSE)</f>
        <v>29.63</v>
      </c>
      <c r="J190" s="3">
        <f>VLOOKUP($A190,'[1]Lookup - 40 Hours'!$1:$1048576,7,FALSE)</f>
        <v>31.15</v>
      </c>
      <c r="K190" s="3">
        <f>VLOOKUP($A190,'[1]Lookup - 40 Hours'!$1:$1048576,8,FALSE)</f>
        <v>32.74</v>
      </c>
    </row>
    <row r="191" spans="1:11" x14ac:dyDescent="0.25">
      <c r="A191" s="17" t="s">
        <v>243</v>
      </c>
      <c r="B191" s="24" t="s">
        <v>244</v>
      </c>
      <c r="C191" s="19" t="s">
        <v>245</v>
      </c>
      <c r="D191" s="17" t="s">
        <v>33</v>
      </c>
      <c r="E191" s="17">
        <v>40</v>
      </c>
      <c r="F191" s="3">
        <f>161692.19/2080</f>
        <v>77.73662980769231</v>
      </c>
      <c r="G191" s="25">
        <f t="shared" ref="G191:K193" si="0">SUM(F191*1.025)</f>
        <v>79.680045552884607</v>
      </c>
      <c r="H191" s="25">
        <f t="shared" si="0"/>
        <v>81.672046691706711</v>
      </c>
      <c r="I191" s="25">
        <f t="shared" si="0"/>
        <v>83.713847858999372</v>
      </c>
      <c r="J191" s="25">
        <f t="shared" si="0"/>
        <v>85.806694055474352</v>
      </c>
      <c r="K191" s="25">
        <f t="shared" si="0"/>
        <v>87.951861406861198</v>
      </c>
    </row>
    <row r="192" spans="1:11" x14ac:dyDescent="0.25">
      <c r="A192" s="17" t="s">
        <v>246</v>
      </c>
      <c r="B192" s="24" t="s">
        <v>247</v>
      </c>
      <c r="C192" s="19" t="s">
        <v>248</v>
      </c>
      <c r="D192" s="17" t="s">
        <v>33</v>
      </c>
      <c r="E192" s="17">
        <v>40</v>
      </c>
      <c r="F192" s="3">
        <f>160555.2/2080</f>
        <v>77.190000000000012</v>
      </c>
      <c r="G192" s="25">
        <f t="shared" si="0"/>
        <v>79.11975000000001</v>
      </c>
      <c r="H192" s="25">
        <f t="shared" si="0"/>
        <v>81.097743750000006</v>
      </c>
      <c r="I192" s="25">
        <f t="shared" si="0"/>
        <v>83.12518734375</v>
      </c>
      <c r="J192" s="25">
        <f t="shared" si="0"/>
        <v>85.203317027343743</v>
      </c>
      <c r="K192" s="25">
        <f t="shared" si="0"/>
        <v>87.333399953027325</v>
      </c>
    </row>
    <row r="193" spans="1:11" x14ac:dyDescent="0.25">
      <c r="A193" s="17" t="s">
        <v>249</v>
      </c>
      <c r="B193" s="24" t="s">
        <v>250</v>
      </c>
      <c r="C193" s="19" t="s">
        <v>251</v>
      </c>
      <c r="D193" s="17" t="s">
        <v>33</v>
      </c>
      <c r="E193" s="17">
        <v>40</v>
      </c>
      <c r="F193" s="3">
        <f>114430.43/2080</f>
        <v>55.014629807692302</v>
      </c>
      <c r="G193" s="3">
        <f t="shared" si="0"/>
        <v>56.389995552884606</v>
      </c>
      <c r="H193" s="3">
        <f t="shared" si="0"/>
        <v>57.799745441706719</v>
      </c>
      <c r="I193" s="3">
        <f t="shared" si="0"/>
        <v>59.244739077749379</v>
      </c>
      <c r="J193" s="3">
        <f t="shared" si="0"/>
        <v>60.725857554693107</v>
      </c>
      <c r="K193" s="3">
        <f t="shared" si="0"/>
        <v>62.244003993560426</v>
      </c>
    </row>
    <row r="194" spans="1:11" x14ac:dyDescent="0.25">
      <c r="A194" s="17">
        <v>397</v>
      </c>
      <c r="B194" s="17" t="s">
        <v>252</v>
      </c>
      <c r="C194" s="19" t="s">
        <v>253</v>
      </c>
      <c r="D194" s="17" t="s">
        <v>12</v>
      </c>
      <c r="E194" s="17">
        <v>40</v>
      </c>
      <c r="F194" s="3">
        <f>VLOOKUP($A194,'[1]Lookup - 40 Hours'!$A:L,3,FALSE)</f>
        <v>21.86</v>
      </c>
      <c r="G194" s="3">
        <f>VLOOKUP($A194,'[1]Lookup - 40 Hours'!$A:M,4,FALSE)</f>
        <v>22.98</v>
      </c>
      <c r="H194" s="3">
        <f>VLOOKUP($A194,'[1]Lookup - 40 Hours'!$A:N,5,FALSE)</f>
        <v>24.15</v>
      </c>
      <c r="I194" s="3">
        <f>VLOOKUP($A194,'[1]Lookup - 40 Hours'!$A:O,6,FALSE)</f>
        <v>25.39</v>
      </c>
      <c r="J194" s="3">
        <f>VLOOKUP($A194,'[1]Lookup - 40 Hours'!$A:P,7,FALSE)</f>
        <v>26.68</v>
      </c>
      <c r="K194" s="3">
        <f>VLOOKUP($A194,'[1]Lookup - 40 Hours'!$A:Q,8,FALSE)</f>
        <v>28.05</v>
      </c>
    </row>
    <row r="195" spans="1:11" x14ac:dyDescent="0.25">
      <c r="A195" s="17">
        <v>543</v>
      </c>
      <c r="B195" s="17" t="s">
        <v>254</v>
      </c>
      <c r="C195" s="19" t="s">
        <v>255</v>
      </c>
      <c r="D195" s="17" t="s">
        <v>14</v>
      </c>
      <c r="E195" s="17">
        <v>40</v>
      </c>
      <c r="F195" s="3">
        <f>VLOOKUP($A195,'[1]Lookup - 40 Hours'!$A:L,3,FALSE)</f>
        <v>45.27</v>
      </c>
      <c r="G195" s="3">
        <f>VLOOKUP($A195,'[1]Lookup - 40 Hours'!$A:M,4,FALSE)</f>
        <v>47.59</v>
      </c>
      <c r="H195" s="3">
        <f>VLOOKUP($A195,'[1]Lookup - 40 Hours'!$A:N,5,FALSE)</f>
        <v>50.02</v>
      </c>
      <c r="I195" s="3">
        <f>VLOOKUP($A195,'[1]Lookup - 40 Hours'!$A:O,6,FALSE)</f>
        <v>52.58</v>
      </c>
      <c r="J195" s="3">
        <f>VLOOKUP($A195,'[1]Lookup - 40 Hours'!$A:P,7,FALSE)</f>
        <v>55.27</v>
      </c>
      <c r="K195" s="3">
        <f>VLOOKUP($A195,'[1]Lookup - 40 Hours'!$A:Q,8,FALSE)</f>
        <v>58.1</v>
      </c>
    </row>
    <row r="196" spans="1:11" x14ac:dyDescent="0.25">
      <c r="A196" s="17" t="s">
        <v>256</v>
      </c>
      <c r="B196" s="24" t="s">
        <v>257</v>
      </c>
      <c r="C196" s="19" t="s">
        <v>258</v>
      </c>
      <c r="D196" s="17" t="s">
        <v>33</v>
      </c>
      <c r="E196" s="17">
        <v>40</v>
      </c>
      <c r="F196" s="3">
        <f>214680.69/2080</f>
        <v>103.2118701923077</v>
      </c>
      <c r="G196" s="25">
        <f t="shared" ref="G196:K199" si="1">SUM(F196*1.025)</f>
        <v>105.79216694711538</v>
      </c>
      <c r="H196" s="25">
        <f t="shared" si="1"/>
        <v>108.43697112079325</v>
      </c>
      <c r="I196" s="25">
        <f t="shared" si="1"/>
        <v>111.14789539881306</v>
      </c>
      <c r="J196" s="25">
        <f t="shared" si="1"/>
        <v>113.92659278378338</v>
      </c>
      <c r="K196" s="25">
        <f t="shared" si="1"/>
        <v>116.77475760337795</v>
      </c>
    </row>
    <row r="197" spans="1:11" x14ac:dyDescent="0.25">
      <c r="A197" s="17" t="s">
        <v>259</v>
      </c>
      <c r="B197" s="24" t="s">
        <v>260</v>
      </c>
      <c r="C197" s="19" t="s">
        <v>261</v>
      </c>
      <c r="D197" s="17" t="s">
        <v>33</v>
      </c>
      <c r="E197" s="17">
        <v>40</v>
      </c>
      <c r="F197" s="3">
        <f>173579.76/2080</f>
        <v>83.451807692307696</v>
      </c>
      <c r="G197" s="25">
        <f t="shared" si="1"/>
        <v>85.538102884615384</v>
      </c>
      <c r="H197" s="25">
        <f t="shared" si="1"/>
        <v>87.676555456730767</v>
      </c>
      <c r="I197" s="25">
        <f t="shared" si="1"/>
        <v>89.86846934314903</v>
      </c>
      <c r="J197" s="25">
        <f t="shared" si="1"/>
        <v>92.115181076727751</v>
      </c>
      <c r="K197" s="25">
        <f t="shared" si="1"/>
        <v>94.418060603645941</v>
      </c>
    </row>
    <row r="198" spans="1:11" x14ac:dyDescent="0.25">
      <c r="A198" s="17" t="s">
        <v>262</v>
      </c>
      <c r="B198" s="24" t="s">
        <v>263</v>
      </c>
      <c r="C198" s="19" t="s">
        <v>264</v>
      </c>
      <c r="D198" s="17" t="s">
        <v>33</v>
      </c>
      <c r="E198" s="17">
        <v>40</v>
      </c>
      <c r="F198" s="3">
        <f>136890.75/2080</f>
        <v>65.812860576923072</v>
      </c>
      <c r="G198" s="25">
        <f t="shared" si="1"/>
        <v>67.458182091346146</v>
      </c>
      <c r="H198" s="25">
        <f t="shared" si="1"/>
        <v>69.144636643629795</v>
      </c>
      <c r="I198" s="25">
        <f t="shared" si="1"/>
        <v>70.873252559720527</v>
      </c>
      <c r="J198" s="25">
        <f t="shared" si="1"/>
        <v>72.645083873713531</v>
      </c>
      <c r="K198" s="25">
        <f t="shared" si="1"/>
        <v>74.461210970556365</v>
      </c>
    </row>
    <row r="199" spans="1:11" x14ac:dyDescent="0.25">
      <c r="A199" s="17" t="s">
        <v>265</v>
      </c>
      <c r="B199" s="24" t="s">
        <v>266</v>
      </c>
      <c r="C199" s="19" t="s">
        <v>267</v>
      </c>
      <c r="D199" s="17" t="s">
        <v>33</v>
      </c>
      <c r="E199" s="17">
        <v>40</v>
      </c>
      <c r="F199" s="3">
        <f>174507.17/2080</f>
        <v>83.897677884615391</v>
      </c>
      <c r="G199" s="25">
        <f t="shared" si="1"/>
        <v>85.995119831730761</v>
      </c>
      <c r="H199" s="25">
        <f t="shared" si="1"/>
        <v>88.144997827524023</v>
      </c>
      <c r="I199" s="25">
        <f t="shared" si="1"/>
        <v>90.348622773212114</v>
      </c>
      <c r="J199" s="25">
        <f t="shared" si="1"/>
        <v>92.607338342542405</v>
      </c>
      <c r="K199" s="25">
        <f t="shared" si="1"/>
        <v>94.922521801105958</v>
      </c>
    </row>
    <row r="200" spans="1:11" x14ac:dyDescent="0.25">
      <c r="A200" s="17">
        <v>573</v>
      </c>
      <c r="B200" s="17" t="s">
        <v>268</v>
      </c>
      <c r="C200" s="19" t="s">
        <v>269</v>
      </c>
      <c r="D200" s="17" t="s">
        <v>14</v>
      </c>
      <c r="E200" s="17">
        <v>40</v>
      </c>
      <c r="F200" s="3">
        <f>VLOOKUP($A200,'[1]Lookup - 40 Hours'!$A:L,3,FALSE)</f>
        <v>52.58</v>
      </c>
      <c r="G200" s="3">
        <f>VLOOKUP($A200,'[1]Lookup - 40 Hours'!$A:M,4,FALSE)</f>
        <v>55.27</v>
      </c>
      <c r="H200" s="3">
        <f>VLOOKUP($A200,'[1]Lookup - 40 Hours'!$A:N,5,FALSE)</f>
        <v>58.1</v>
      </c>
      <c r="I200" s="3">
        <f>VLOOKUP($A200,'[1]Lookup - 40 Hours'!$A:O,6,FALSE)</f>
        <v>61.07</v>
      </c>
      <c r="J200" s="3">
        <f>VLOOKUP($A200,'[1]Lookup - 40 Hours'!$A:P,7,FALSE)</f>
        <v>64.19</v>
      </c>
      <c r="K200" s="3">
        <f>VLOOKUP($A200,'[1]Lookup - 40 Hours'!$A:Q,8,FALSE)</f>
        <v>67.47</v>
      </c>
    </row>
    <row r="201" spans="1:11" x14ac:dyDescent="0.25">
      <c r="A201" s="17">
        <v>580</v>
      </c>
      <c r="B201" s="26" t="s">
        <v>1179</v>
      </c>
      <c r="C201" s="19" t="s">
        <v>270</v>
      </c>
      <c r="D201" s="17" t="s">
        <v>14</v>
      </c>
      <c r="E201" s="17">
        <v>40</v>
      </c>
      <c r="F201" s="3">
        <f>VLOOKUP($A201,'[1]Lookup - 40 Hours'!$A:L,3,FALSE)</f>
        <v>54.45</v>
      </c>
      <c r="G201" s="3">
        <f>VLOOKUP($A201,'[1]Lookup - 40 Hours'!$A:M,4,FALSE)</f>
        <v>57.23</v>
      </c>
      <c r="H201" s="3">
        <f>VLOOKUP($A201,'[1]Lookup - 40 Hours'!$A:N,5,FALSE)</f>
        <v>60.16</v>
      </c>
      <c r="I201" s="3">
        <f>VLOOKUP($A201,'[1]Lookup - 40 Hours'!$A:O,6,FALSE)</f>
        <v>63.24</v>
      </c>
      <c r="J201" s="3">
        <f>VLOOKUP($A201,'[1]Lookup - 40 Hours'!$A:P,7,FALSE)</f>
        <v>66.47</v>
      </c>
      <c r="K201" s="3">
        <f>VLOOKUP($A201,'[1]Lookup - 40 Hours'!$A:Q,8,FALSE)</f>
        <v>69.87</v>
      </c>
    </row>
    <row r="202" spans="1:11" x14ac:dyDescent="0.25">
      <c r="A202" s="17" t="s">
        <v>271</v>
      </c>
      <c r="B202" s="24" t="s">
        <v>272</v>
      </c>
      <c r="C202" s="19" t="s">
        <v>273</v>
      </c>
      <c r="D202" s="17" t="s">
        <v>33</v>
      </c>
      <c r="E202" s="17">
        <v>40</v>
      </c>
      <c r="F202" s="3">
        <f>169123.79/2080</f>
        <v>81.309514423076934</v>
      </c>
      <c r="G202" s="25">
        <f>SUM(F202*1.025)</f>
        <v>83.342252283653849</v>
      </c>
      <c r="H202" s="25">
        <f>SUM(G202*1.025)</f>
        <v>85.425808590745191</v>
      </c>
      <c r="I202" s="25">
        <f>SUM(H202*1.025)</f>
        <v>87.561453805513807</v>
      </c>
      <c r="J202" s="25">
        <f>SUM(I202*1.025)</f>
        <v>89.750490150651643</v>
      </c>
      <c r="K202" s="25">
        <f>SUM(J202*1.025)</f>
        <v>91.994252404417921</v>
      </c>
    </row>
    <row r="203" spans="1:11" x14ac:dyDescent="0.25">
      <c r="A203" s="9">
        <v>385</v>
      </c>
      <c r="B203" s="9" t="s">
        <v>274</v>
      </c>
      <c r="C203" s="10" t="s">
        <v>275</v>
      </c>
      <c r="D203" s="9" t="s">
        <v>12</v>
      </c>
      <c r="E203" s="9">
        <v>40</v>
      </c>
      <c r="F203" s="2">
        <f>VLOOKUP($A203,'[1]Lookup - 40 Hours'!$A:L,3,FALSE)</f>
        <v>20.59</v>
      </c>
      <c r="G203" s="2">
        <f>VLOOKUP($A203,'[1]Lookup - 40 Hours'!$A:M,4,FALSE)</f>
        <v>21.64</v>
      </c>
      <c r="H203" s="2">
        <f>VLOOKUP($A203,'[1]Lookup - 40 Hours'!$A:N,5,FALSE)</f>
        <v>22.75</v>
      </c>
      <c r="I203" s="2">
        <f>VLOOKUP($A203,'[1]Lookup - 40 Hours'!$A:O,6,FALSE)</f>
        <v>23.91</v>
      </c>
      <c r="J203" s="2">
        <f>VLOOKUP($A203,'[1]Lookup - 40 Hours'!$A:P,7,FALSE)</f>
        <v>25.13</v>
      </c>
      <c r="K203" s="2">
        <f>VLOOKUP($A203,'[1]Lookup - 40 Hours'!$A:Q,8,FALSE)</f>
        <v>26.42</v>
      </c>
    </row>
    <row r="204" spans="1:11" x14ac:dyDescent="0.25">
      <c r="A204" s="9">
        <v>509</v>
      </c>
      <c r="B204" s="9" t="s">
        <v>276</v>
      </c>
      <c r="C204" s="10" t="s">
        <v>277</v>
      </c>
      <c r="D204" s="9" t="s">
        <v>14</v>
      </c>
      <c r="E204" s="9">
        <v>40</v>
      </c>
      <c r="F204" s="2">
        <f>VLOOKUP($A204,'[1]Lookup - 40 Hours'!$A:L,3,FALSE)</f>
        <v>38.21</v>
      </c>
      <c r="G204" s="2">
        <f>VLOOKUP($A204,'[1]Lookup - 40 Hours'!$A:M,4,FALSE)</f>
        <v>40.17</v>
      </c>
      <c r="H204" s="2">
        <f>VLOOKUP($A204,'[1]Lookup - 40 Hours'!$A:N,5,FALSE)</f>
        <v>42.22</v>
      </c>
      <c r="I204" s="2">
        <f>VLOOKUP($A204,'[1]Lookup - 40 Hours'!$A:O,6,FALSE)</f>
        <v>44.38</v>
      </c>
      <c r="J204" s="2">
        <f>VLOOKUP($A204,'[1]Lookup - 40 Hours'!$A:P,7,FALSE)</f>
        <v>46.65</v>
      </c>
      <c r="K204" s="2">
        <f>VLOOKUP($A204,'[1]Lookup - 40 Hours'!$A:Q,8,FALSE)</f>
        <v>49.04</v>
      </c>
    </row>
    <row r="205" spans="1:11" x14ac:dyDescent="0.25">
      <c r="A205" s="9">
        <v>562</v>
      </c>
      <c r="B205" s="9" t="s">
        <v>278</v>
      </c>
      <c r="C205" s="10" t="s">
        <v>279</v>
      </c>
      <c r="D205" s="9" t="s">
        <v>14</v>
      </c>
      <c r="E205" s="9">
        <v>40</v>
      </c>
      <c r="F205" s="2">
        <f>VLOOKUP($A205,'[1]Lookup - 40 Hours'!$A:L,3,FALSE)</f>
        <v>49.77</v>
      </c>
      <c r="G205" s="2">
        <f>VLOOKUP($A205,'[1]Lookup - 40 Hours'!$A:M,4,FALSE)</f>
        <v>52.32</v>
      </c>
      <c r="H205" s="2">
        <f>VLOOKUP($A205,'[1]Lookup - 40 Hours'!$A:N,5,FALSE)</f>
        <v>55</v>
      </c>
      <c r="I205" s="2">
        <f>VLOOKUP($A205,'[1]Lookup - 40 Hours'!$A:O,6,FALSE)</f>
        <v>57.81</v>
      </c>
      <c r="J205" s="2">
        <f>VLOOKUP($A205,'[1]Lookup - 40 Hours'!$A:P,7,FALSE)</f>
        <v>60.76</v>
      </c>
      <c r="K205" s="2">
        <f>VLOOKUP($A205,'[1]Lookup - 40 Hours'!$A:Q,8,FALSE)</f>
        <v>63.87</v>
      </c>
    </row>
    <row r="206" spans="1:11" x14ac:dyDescent="0.25">
      <c r="A206" s="9">
        <v>464</v>
      </c>
      <c r="B206" s="9" t="s">
        <v>280</v>
      </c>
      <c r="C206" s="10" t="s">
        <v>281</v>
      </c>
      <c r="D206" s="9" t="s">
        <v>12</v>
      </c>
      <c r="E206" s="9">
        <v>40</v>
      </c>
      <c r="F206" s="2">
        <f>VLOOKUP($A206,'[1]Lookup - 40 Hours'!$A:L,3,FALSE)</f>
        <v>30.53</v>
      </c>
      <c r="G206" s="2">
        <f>VLOOKUP($A206,'[1]Lookup - 40 Hours'!$A:M,4,FALSE)</f>
        <v>32.090000000000003</v>
      </c>
      <c r="H206" s="2">
        <f>VLOOKUP($A206,'[1]Lookup - 40 Hours'!$A:N,5,FALSE)</f>
        <v>33.729999999999997</v>
      </c>
      <c r="I206" s="2">
        <f>VLOOKUP($A206,'[1]Lookup - 40 Hours'!$A:O,6,FALSE)</f>
        <v>35.46</v>
      </c>
      <c r="J206" s="2">
        <f>VLOOKUP($A206,'[1]Lookup - 40 Hours'!$A:P,7,FALSE)</f>
        <v>37.270000000000003</v>
      </c>
      <c r="K206" s="2">
        <f>VLOOKUP($A206,'[1]Lookup - 40 Hours'!$A:Q,8,FALSE)</f>
        <v>39.18</v>
      </c>
    </row>
    <row r="207" spans="1:11" s="6" customFormat="1" x14ac:dyDescent="0.25">
      <c r="A207" s="9">
        <v>446</v>
      </c>
      <c r="B207" s="9" t="s">
        <v>282</v>
      </c>
      <c r="C207" s="10" t="s">
        <v>283</v>
      </c>
      <c r="D207" s="9" t="s">
        <v>12</v>
      </c>
      <c r="E207" s="9">
        <v>40</v>
      </c>
      <c r="F207" s="2">
        <f>VLOOKUP($A207,'[1]Lookup - 40 Hours'!$A:L,3,FALSE)</f>
        <v>27.91</v>
      </c>
      <c r="G207" s="2">
        <f>VLOOKUP($A207,'[1]Lookup - 40 Hours'!$A:M,4,FALSE)</f>
        <v>29.34</v>
      </c>
      <c r="H207" s="2">
        <f>VLOOKUP($A207,'[1]Lookup - 40 Hours'!$A:N,5,FALSE)</f>
        <v>30.84</v>
      </c>
      <c r="I207" s="2">
        <f>VLOOKUP($A207,'[1]Lookup - 40 Hours'!$A:O,6,FALSE)</f>
        <v>32.409999999999997</v>
      </c>
      <c r="J207" s="2">
        <f>VLOOKUP($A207,'[1]Lookup - 40 Hours'!$A:P,7,FALSE)</f>
        <v>34.07</v>
      </c>
      <c r="K207" s="2">
        <f>VLOOKUP($A207,'[1]Lookup - 40 Hours'!$A:Q,8,FALSE)</f>
        <v>35.81</v>
      </c>
    </row>
    <row r="208" spans="1:11" s="6" customFormat="1" x14ac:dyDescent="0.25">
      <c r="A208" s="17" t="s">
        <v>284</v>
      </c>
      <c r="B208" s="24" t="s">
        <v>285</v>
      </c>
      <c r="C208" s="19" t="s">
        <v>1092</v>
      </c>
      <c r="D208" s="17" t="s">
        <v>286</v>
      </c>
      <c r="E208" s="17">
        <v>40</v>
      </c>
      <c r="F208" s="25">
        <v>73.12</v>
      </c>
      <c r="G208" s="25">
        <f t="shared" ref="G208:K209" si="2">SUM(F208*1.025)</f>
        <v>74.947999999999993</v>
      </c>
      <c r="H208" s="25">
        <f t="shared" si="2"/>
        <v>76.821699999999993</v>
      </c>
      <c r="I208" s="25">
        <f t="shared" si="2"/>
        <v>78.742242499999989</v>
      </c>
      <c r="J208" s="25">
        <f t="shared" si="2"/>
        <v>80.710798562499988</v>
      </c>
      <c r="K208" s="25">
        <f t="shared" si="2"/>
        <v>82.728568526562483</v>
      </c>
    </row>
    <row r="209" spans="1:11" s="6" customFormat="1" x14ac:dyDescent="0.25">
      <c r="A209" s="17" t="s">
        <v>284</v>
      </c>
      <c r="B209" s="24" t="s">
        <v>285</v>
      </c>
      <c r="C209" s="19" t="s">
        <v>1093</v>
      </c>
      <c r="D209" s="17" t="s">
        <v>286</v>
      </c>
      <c r="E209" s="17">
        <v>40</v>
      </c>
      <c r="F209" s="25">
        <v>73.12</v>
      </c>
      <c r="G209" s="25">
        <f t="shared" si="2"/>
        <v>74.947999999999993</v>
      </c>
      <c r="H209" s="25">
        <f t="shared" si="2"/>
        <v>76.821699999999993</v>
      </c>
      <c r="I209" s="25">
        <f t="shared" si="2"/>
        <v>78.742242499999989</v>
      </c>
      <c r="J209" s="25">
        <f t="shared" si="2"/>
        <v>80.710798562499988</v>
      </c>
      <c r="K209" s="25">
        <f t="shared" si="2"/>
        <v>82.728568526562483</v>
      </c>
    </row>
    <row r="210" spans="1:11" s="6" customFormat="1" x14ac:dyDescent="0.25">
      <c r="A210" s="17" t="s">
        <v>1114</v>
      </c>
      <c r="B210" s="24" t="s">
        <v>285</v>
      </c>
      <c r="C210" s="19" t="s">
        <v>1094</v>
      </c>
      <c r="D210" s="17" t="s">
        <v>286</v>
      </c>
      <c r="E210" s="17">
        <v>40</v>
      </c>
      <c r="F210" s="25"/>
      <c r="G210" s="25"/>
      <c r="H210" s="25"/>
      <c r="I210" s="25"/>
      <c r="J210" s="25"/>
      <c r="K210" s="25"/>
    </row>
    <row r="211" spans="1:11" s="6" customFormat="1" x14ac:dyDescent="0.25">
      <c r="A211" s="17" t="s">
        <v>284</v>
      </c>
      <c r="B211" s="24" t="s">
        <v>285</v>
      </c>
      <c r="C211" s="19" t="s">
        <v>1096</v>
      </c>
      <c r="D211" s="17" t="s">
        <v>286</v>
      </c>
      <c r="E211" s="17">
        <v>40</v>
      </c>
      <c r="F211" s="25">
        <v>73.12</v>
      </c>
      <c r="G211" s="25">
        <f t="shared" ref="G211:K214" si="3">SUM(F211*1.025)</f>
        <v>74.947999999999993</v>
      </c>
      <c r="H211" s="25">
        <f t="shared" si="3"/>
        <v>76.821699999999993</v>
      </c>
      <c r="I211" s="25">
        <f t="shared" si="3"/>
        <v>78.742242499999989</v>
      </c>
      <c r="J211" s="25">
        <f t="shared" si="3"/>
        <v>80.710798562499988</v>
      </c>
      <c r="K211" s="25">
        <f t="shared" si="3"/>
        <v>82.728568526562483</v>
      </c>
    </row>
    <row r="212" spans="1:11" x14ac:dyDescent="0.25">
      <c r="A212" s="17" t="s">
        <v>287</v>
      </c>
      <c r="B212" s="24" t="s">
        <v>285</v>
      </c>
      <c r="C212" s="19" t="s">
        <v>1095</v>
      </c>
      <c r="D212" s="17" t="s">
        <v>286</v>
      </c>
      <c r="E212" s="17">
        <v>40</v>
      </c>
      <c r="F212" s="25">
        <v>101.92</v>
      </c>
      <c r="G212" s="25">
        <f t="shared" si="3"/>
        <v>104.46799999999999</v>
      </c>
      <c r="H212" s="25">
        <f t="shared" si="3"/>
        <v>107.07969999999997</v>
      </c>
      <c r="I212" s="25">
        <f t="shared" si="3"/>
        <v>109.75669249999996</v>
      </c>
      <c r="J212" s="25">
        <f t="shared" si="3"/>
        <v>112.50060981249995</v>
      </c>
      <c r="K212" s="25">
        <f t="shared" si="3"/>
        <v>115.31312505781243</v>
      </c>
    </row>
    <row r="213" spans="1:11" x14ac:dyDescent="0.25">
      <c r="A213" s="17" t="s">
        <v>288</v>
      </c>
      <c r="B213" s="24" t="s">
        <v>285</v>
      </c>
      <c r="C213" s="19" t="s">
        <v>1097</v>
      </c>
      <c r="D213" s="17" t="s">
        <v>286</v>
      </c>
      <c r="E213" s="17">
        <v>40</v>
      </c>
      <c r="F213" s="25">
        <v>105.77</v>
      </c>
      <c r="G213" s="25">
        <f t="shared" si="3"/>
        <v>108.41424999999998</v>
      </c>
      <c r="H213" s="25">
        <f t="shared" si="3"/>
        <v>111.12460624999997</v>
      </c>
      <c r="I213" s="25">
        <f t="shared" si="3"/>
        <v>113.90272140624997</v>
      </c>
      <c r="J213" s="25">
        <f t="shared" si="3"/>
        <v>116.75028944140621</v>
      </c>
      <c r="K213" s="25">
        <f t="shared" si="3"/>
        <v>119.66904667744136</v>
      </c>
    </row>
    <row r="214" spans="1:11" x14ac:dyDescent="0.25">
      <c r="A214" s="17" t="s">
        <v>289</v>
      </c>
      <c r="B214" s="24" t="s">
        <v>285</v>
      </c>
      <c r="C214" s="19" t="s">
        <v>1098</v>
      </c>
      <c r="D214" s="17" t="s">
        <v>286</v>
      </c>
      <c r="E214" s="17">
        <v>40</v>
      </c>
      <c r="F214" s="25">
        <v>76.739999999999995</v>
      </c>
      <c r="G214" s="25">
        <f t="shared" si="3"/>
        <v>78.658499999999989</v>
      </c>
      <c r="H214" s="25">
        <f t="shared" si="3"/>
        <v>80.624962499999981</v>
      </c>
      <c r="I214" s="25">
        <f t="shared" si="3"/>
        <v>82.640586562499976</v>
      </c>
      <c r="J214" s="25">
        <f t="shared" si="3"/>
        <v>84.706601226562469</v>
      </c>
      <c r="K214" s="25">
        <f t="shared" si="3"/>
        <v>86.824266257226526</v>
      </c>
    </row>
    <row r="215" spans="1:11" x14ac:dyDescent="0.25">
      <c r="A215" s="17">
        <v>348</v>
      </c>
      <c r="B215" s="17" t="s">
        <v>851</v>
      </c>
      <c r="C215" s="19" t="s">
        <v>290</v>
      </c>
      <c r="D215" s="17" t="s">
        <v>12</v>
      </c>
      <c r="E215" s="17">
        <v>40</v>
      </c>
      <c r="F215" s="3">
        <f>VLOOKUP($A215,'[1]Lookup - 40 Hours'!$A:L,3,FALSE)</f>
        <v>17.12</v>
      </c>
      <c r="G215" s="3">
        <f>VLOOKUP($A215,'[1]Lookup - 40 Hours'!$A:M,4,FALSE)</f>
        <v>17.989999999999998</v>
      </c>
      <c r="H215" s="3">
        <f>VLOOKUP($A215,'[1]Lookup - 40 Hours'!$A:N,5,FALSE)</f>
        <v>18.91</v>
      </c>
      <c r="I215" s="3">
        <f>VLOOKUP($A215,'[1]Lookup - 40 Hours'!$A:O,6,FALSE)</f>
        <v>19.88</v>
      </c>
      <c r="J215" s="3">
        <f>VLOOKUP($A215,'[1]Lookup - 40 Hours'!$A:P,7,FALSE)</f>
        <v>20.9</v>
      </c>
      <c r="K215" s="3">
        <f>VLOOKUP($A215,'[1]Lookup - 40 Hours'!$A:Q,8,FALSE)</f>
        <v>21.97</v>
      </c>
    </row>
    <row r="216" spans="1:11" x14ac:dyDescent="0.25">
      <c r="A216" s="17">
        <v>376</v>
      </c>
      <c r="B216" s="17" t="s">
        <v>852</v>
      </c>
      <c r="C216" s="19" t="s">
        <v>291</v>
      </c>
      <c r="D216" s="17" t="s">
        <v>12</v>
      </c>
      <c r="E216" s="17">
        <v>40</v>
      </c>
      <c r="F216" s="3">
        <f>VLOOKUP($A216,'[1]Lookup - 40 Hours'!$A:L,3,FALSE)</f>
        <v>19.68</v>
      </c>
      <c r="G216" s="3">
        <f>VLOOKUP($A216,'[1]Lookup - 40 Hours'!$A:M,4,FALSE)</f>
        <v>20.69</v>
      </c>
      <c r="H216" s="3">
        <f>VLOOKUP($A216,'[1]Lookup - 40 Hours'!$A:N,5,FALSE)</f>
        <v>21.75</v>
      </c>
      <c r="I216" s="3">
        <f>VLOOKUP($A216,'[1]Lookup - 40 Hours'!$A:O,6,FALSE)</f>
        <v>22.86</v>
      </c>
      <c r="J216" s="3">
        <f>VLOOKUP($A216,'[1]Lookup - 40 Hours'!$A:P,7,FALSE)</f>
        <v>24.03</v>
      </c>
      <c r="K216" s="3">
        <f>VLOOKUP($A216,'[1]Lookup - 40 Hours'!$A:Q,8,FALSE)</f>
        <v>25.26</v>
      </c>
    </row>
    <row r="217" spans="1:11" x14ac:dyDescent="0.25">
      <c r="A217" s="17">
        <v>346</v>
      </c>
      <c r="B217" s="17" t="s">
        <v>292</v>
      </c>
      <c r="C217" s="19" t="s">
        <v>293</v>
      </c>
      <c r="D217" s="17" t="s">
        <v>12</v>
      </c>
      <c r="E217" s="17">
        <v>40</v>
      </c>
      <c r="F217" s="3">
        <f>VLOOKUP($A217,'[1]Lookup - 40 Hours'!$A:L,3,FALSE)</f>
        <v>16.95</v>
      </c>
      <c r="G217" s="3">
        <f>VLOOKUP($A217,'[1]Lookup - 40 Hours'!$A:M,4,FALSE)</f>
        <v>17.82</v>
      </c>
      <c r="H217" s="3">
        <f>VLOOKUP($A217,'[1]Lookup - 40 Hours'!$A:N,5,FALSE)</f>
        <v>18.73</v>
      </c>
      <c r="I217" s="3">
        <f>VLOOKUP($A217,'[1]Lookup - 40 Hours'!$A:O,6,FALSE)</f>
        <v>19.68</v>
      </c>
      <c r="J217" s="3">
        <f>VLOOKUP($A217,'[1]Lookup - 40 Hours'!$A:P,7,FALSE)</f>
        <v>20.69</v>
      </c>
      <c r="K217" s="3">
        <f>VLOOKUP($A217,'[1]Lookup - 40 Hours'!$A:Q,8,FALSE)</f>
        <v>21.75</v>
      </c>
    </row>
    <row r="218" spans="1:11" x14ac:dyDescent="0.25">
      <c r="A218" s="17">
        <v>346</v>
      </c>
      <c r="B218" s="17" t="s">
        <v>294</v>
      </c>
      <c r="C218" s="19" t="s">
        <v>295</v>
      </c>
      <c r="D218" s="17" t="s">
        <v>12</v>
      </c>
      <c r="E218" s="17">
        <v>40</v>
      </c>
      <c r="F218" s="3">
        <f>VLOOKUP($A218,'[1]Lookup - 40 Hours'!$A:L,3,FALSE)</f>
        <v>16.95</v>
      </c>
      <c r="G218" s="3">
        <f>VLOOKUP($A218,'[1]Lookup - 40 Hours'!$A:M,4,FALSE)</f>
        <v>17.82</v>
      </c>
      <c r="H218" s="3">
        <f>VLOOKUP($A218,'[1]Lookup - 40 Hours'!$A:N,5,FALSE)</f>
        <v>18.73</v>
      </c>
      <c r="I218" s="3">
        <f>VLOOKUP($A218,'[1]Lookup - 40 Hours'!$A:O,6,FALSE)</f>
        <v>19.68</v>
      </c>
      <c r="J218" s="3">
        <f>VLOOKUP($A218,'[1]Lookup - 40 Hours'!$A:P,7,FALSE)</f>
        <v>20.69</v>
      </c>
      <c r="K218" s="3">
        <f>VLOOKUP($A218,'[1]Lookup - 40 Hours'!$A:Q,8,FALSE)</f>
        <v>21.75</v>
      </c>
    </row>
    <row r="219" spans="1:11" x14ac:dyDescent="0.25">
      <c r="A219" s="9">
        <v>488</v>
      </c>
      <c r="B219" s="9" t="s">
        <v>296</v>
      </c>
      <c r="C219" s="10" t="s">
        <v>297</v>
      </c>
      <c r="D219" s="9" t="s">
        <v>14</v>
      </c>
      <c r="E219" s="9">
        <v>40</v>
      </c>
      <c r="F219" s="2">
        <f>VLOOKUP($A219,'[1]Lookup - 40 Hours'!$A:L,3,FALSE)</f>
        <v>34.409999999999997</v>
      </c>
      <c r="G219" s="2">
        <f>VLOOKUP($A219,'[1]Lookup - 40 Hours'!$A:M,4,FALSE)</f>
        <v>36.17</v>
      </c>
      <c r="H219" s="2">
        <f>VLOOKUP($A219,'[1]Lookup - 40 Hours'!$A:N,5,FALSE)</f>
        <v>38.020000000000003</v>
      </c>
      <c r="I219" s="2">
        <f>VLOOKUP($A219,'[1]Lookup - 40 Hours'!$A:O,6,FALSE)</f>
        <v>39.97</v>
      </c>
      <c r="J219" s="2">
        <f>VLOOKUP($A219,'[1]Lookup - 40 Hours'!$A:P,7,FALSE)</f>
        <v>42.01</v>
      </c>
      <c r="K219" s="2">
        <f>VLOOKUP($A219,'[1]Lookup - 40 Hours'!$A:Q,8,FALSE)</f>
        <v>44.16</v>
      </c>
    </row>
    <row r="220" spans="1:11" x14ac:dyDescent="0.25">
      <c r="A220" s="17">
        <v>384</v>
      </c>
      <c r="B220" s="17" t="s">
        <v>853</v>
      </c>
      <c r="C220" s="19" t="s">
        <v>298</v>
      </c>
      <c r="D220" s="17" t="s">
        <v>12</v>
      </c>
      <c r="E220" s="17">
        <v>40</v>
      </c>
      <c r="F220" s="3">
        <f>VLOOKUP($A220,'[1]Lookup - 40 Hours'!$A:L,3,FALSE)</f>
        <v>20.49</v>
      </c>
      <c r="G220" s="3">
        <f>VLOOKUP($A220,'[1]Lookup - 40 Hours'!$A:M,4,FALSE)</f>
        <v>21.53</v>
      </c>
      <c r="H220" s="3">
        <f>VLOOKUP($A220,'[1]Lookup - 40 Hours'!$A:N,5,FALSE)</f>
        <v>22.63</v>
      </c>
      <c r="I220" s="3">
        <f>VLOOKUP($A220,'[1]Lookup - 40 Hours'!$A:O,6,FALSE)</f>
        <v>23.79</v>
      </c>
      <c r="J220" s="3">
        <f>VLOOKUP($A220,'[1]Lookup - 40 Hours'!$A:P,7,FALSE)</f>
        <v>25.01</v>
      </c>
      <c r="K220" s="3">
        <f>VLOOKUP($A220,'[1]Lookup - 40 Hours'!$A:Q,8,FALSE)</f>
        <v>26.29</v>
      </c>
    </row>
    <row r="221" spans="1:11" x14ac:dyDescent="0.25">
      <c r="A221" s="17">
        <v>404</v>
      </c>
      <c r="B221" s="17" t="s">
        <v>854</v>
      </c>
      <c r="C221" s="19" t="s">
        <v>299</v>
      </c>
      <c r="D221" s="17" t="s">
        <v>12</v>
      </c>
      <c r="E221" s="17">
        <v>40</v>
      </c>
      <c r="F221" s="3">
        <f>VLOOKUP($A221,'[1]Lookup - 40 Hours'!$A:L,3,FALSE)</f>
        <v>22.63</v>
      </c>
      <c r="G221" s="3">
        <f>VLOOKUP($A221,'[1]Lookup - 40 Hours'!$A:M,4,FALSE)</f>
        <v>23.79</v>
      </c>
      <c r="H221" s="3">
        <f>VLOOKUP($A221,'[1]Lookup - 40 Hours'!$A:N,5,FALSE)</f>
        <v>25.01</v>
      </c>
      <c r="I221" s="3">
        <f>VLOOKUP($A221,'[1]Lookup - 40 Hours'!$A:O,6,FALSE)</f>
        <v>26.29</v>
      </c>
      <c r="J221" s="3">
        <f>VLOOKUP($A221,'[1]Lookup - 40 Hours'!$A:P,7,FALSE)</f>
        <v>27.63</v>
      </c>
      <c r="K221" s="3">
        <f>VLOOKUP($A221,'[1]Lookup - 40 Hours'!$A:Q,8,FALSE)</f>
        <v>29.05</v>
      </c>
    </row>
    <row r="222" spans="1:11" x14ac:dyDescent="0.25">
      <c r="A222" s="17">
        <v>424</v>
      </c>
      <c r="B222" s="17" t="s">
        <v>855</v>
      </c>
      <c r="C222" s="19" t="s">
        <v>300</v>
      </c>
      <c r="D222" s="17" t="s">
        <v>12</v>
      </c>
      <c r="E222" s="17">
        <v>40</v>
      </c>
      <c r="F222" s="3">
        <f>VLOOKUP($A222,'[1]Lookup - 40 Hours'!$A:L,3,FALSE)</f>
        <v>25.01</v>
      </c>
      <c r="G222" s="3">
        <f>VLOOKUP($A222,'[1]Lookup - 40 Hours'!$A:M,4,FALSE)</f>
        <v>26.29</v>
      </c>
      <c r="H222" s="3">
        <f>VLOOKUP($A222,'[1]Lookup - 40 Hours'!$A:N,5,FALSE)</f>
        <v>27.63</v>
      </c>
      <c r="I222" s="3">
        <f>VLOOKUP($A222,'[1]Lookup - 40 Hours'!$A:O,6,FALSE)</f>
        <v>29.05</v>
      </c>
      <c r="J222" s="3">
        <f>VLOOKUP($A222,'[1]Lookup - 40 Hours'!$A:P,7,FALSE)</f>
        <v>30.53</v>
      </c>
      <c r="K222" s="3">
        <f>VLOOKUP($A222,'[1]Lookup - 40 Hours'!$A:Q,8,FALSE)</f>
        <v>32.090000000000003</v>
      </c>
    </row>
    <row r="223" spans="1:11" x14ac:dyDescent="0.25">
      <c r="A223" s="17">
        <v>364</v>
      </c>
      <c r="B223" s="17">
        <v>1731</v>
      </c>
      <c r="C223" s="19" t="s">
        <v>301</v>
      </c>
      <c r="D223" s="17" t="s">
        <v>12</v>
      </c>
      <c r="E223" s="17">
        <v>40</v>
      </c>
      <c r="F223" s="3">
        <f>VLOOKUP($A223,'[1]Lookup - 40 Hours'!$A:L,3,FALSE)</f>
        <v>18.54</v>
      </c>
      <c r="G223" s="3">
        <f>VLOOKUP($A223,'[1]Lookup - 40 Hours'!$A:M,4,FALSE)</f>
        <v>19.489999999999998</v>
      </c>
      <c r="H223" s="3">
        <f>VLOOKUP($A223,'[1]Lookup - 40 Hours'!$A:N,5,FALSE)</f>
        <v>20.49</v>
      </c>
      <c r="I223" s="3">
        <f>VLOOKUP($A223,'[1]Lookup - 40 Hours'!$A:O,6,FALSE)</f>
        <v>21.53</v>
      </c>
      <c r="J223" s="3">
        <f>VLOOKUP($A223,'[1]Lookup - 40 Hours'!$A:P,7,FALSE)</f>
        <v>22.63</v>
      </c>
      <c r="K223" s="3">
        <f>VLOOKUP($A223,'[1]Lookup - 40 Hours'!$A:Q,8,FALSE)</f>
        <v>23.79</v>
      </c>
    </row>
    <row r="224" spans="1:11" x14ac:dyDescent="0.25">
      <c r="A224" s="17">
        <v>454</v>
      </c>
      <c r="B224" s="17">
        <v>1729</v>
      </c>
      <c r="C224" s="19" t="s">
        <v>856</v>
      </c>
      <c r="D224" s="17" t="s">
        <v>12</v>
      </c>
      <c r="E224" s="17">
        <v>40</v>
      </c>
      <c r="F224" s="3">
        <f>VLOOKUP($A224,'[1]Lookup - 40 Hours'!$A:L,3,FALSE)</f>
        <v>29.05</v>
      </c>
      <c r="G224" s="3">
        <f>VLOOKUP($A224,'[1]Lookup - 40 Hours'!$A:M,4,FALSE)</f>
        <v>30.53</v>
      </c>
      <c r="H224" s="3">
        <f>VLOOKUP($A224,'[1]Lookup - 40 Hours'!$A:N,5,FALSE)</f>
        <v>32.090000000000003</v>
      </c>
      <c r="I224" s="3">
        <f>VLOOKUP($A224,'[1]Lookup - 40 Hours'!$A:O,6,FALSE)</f>
        <v>33.729999999999997</v>
      </c>
      <c r="J224" s="3">
        <f>VLOOKUP($A224,'[1]Lookup - 40 Hours'!$A:P,7,FALSE)</f>
        <v>35.46</v>
      </c>
      <c r="K224" s="3">
        <f>VLOOKUP($A224,'[1]Lookup - 40 Hours'!$A:Q,8,FALSE)</f>
        <v>37.270000000000003</v>
      </c>
    </row>
    <row r="225" spans="1:11" x14ac:dyDescent="0.25">
      <c r="A225" s="9">
        <v>415</v>
      </c>
      <c r="B225" s="9" t="s">
        <v>302</v>
      </c>
      <c r="C225" s="10" t="s">
        <v>303</v>
      </c>
      <c r="D225" s="9" t="s">
        <v>209</v>
      </c>
      <c r="E225" s="9">
        <v>40</v>
      </c>
      <c r="F225" s="2">
        <f>VLOOKUP($A225,'[1]Lookup - 40 Hours'!$A:L,3,FALSE)</f>
        <v>23.91</v>
      </c>
      <c r="G225" s="2">
        <f>VLOOKUP($A225,'[1]Lookup - 40 Hours'!$A:M,4,FALSE)</f>
        <v>25.13</v>
      </c>
      <c r="H225" s="2">
        <f>VLOOKUP($A225,'[1]Lookup - 40 Hours'!$A:N,5,FALSE)</f>
        <v>26.42</v>
      </c>
      <c r="I225" s="2">
        <f>VLOOKUP($A225,'[1]Lookup - 40 Hours'!$A:O,6,FALSE)</f>
        <v>27.77</v>
      </c>
      <c r="J225" s="2">
        <f>VLOOKUP($A225,'[1]Lookup - 40 Hours'!$A:P,7,FALSE)</f>
        <v>29.19</v>
      </c>
      <c r="K225" s="2">
        <f>VLOOKUP($A225,'[1]Lookup - 40 Hours'!$A:Q,8,FALSE)</f>
        <v>30.68</v>
      </c>
    </row>
    <row r="226" spans="1:11" x14ac:dyDescent="0.25">
      <c r="A226" s="9">
        <v>459</v>
      </c>
      <c r="B226" s="9" t="s">
        <v>304</v>
      </c>
      <c r="C226" s="10" t="s">
        <v>305</v>
      </c>
      <c r="D226" s="9" t="s">
        <v>209</v>
      </c>
      <c r="E226" s="9">
        <v>40</v>
      </c>
      <c r="F226" s="2">
        <f>VLOOKUP($A226,'[1]Lookup - 40 Hours'!$A:L,3,FALSE)</f>
        <v>29.78</v>
      </c>
      <c r="G226" s="2">
        <f>VLOOKUP($A226,'[1]Lookup - 40 Hours'!$A:M,4,FALSE)</f>
        <v>31.3</v>
      </c>
      <c r="H226" s="2">
        <f>VLOOKUP($A226,'[1]Lookup - 40 Hours'!$A:N,5,FALSE)</f>
        <v>32.9</v>
      </c>
      <c r="I226" s="2">
        <f>VLOOKUP($A226,'[1]Lookup - 40 Hours'!$A:O,6,FALSE)</f>
        <v>34.590000000000003</v>
      </c>
      <c r="J226" s="2">
        <f>VLOOKUP($A226,'[1]Lookup - 40 Hours'!$A:P,7,FALSE)</f>
        <v>36.35</v>
      </c>
      <c r="K226" s="2">
        <f>VLOOKUP($A226,'[1]Lookup - 40 Hours'!$A:Q,8,FALSE)</f>
        <v>38.21</v>
      </c>
    </row>
    <row r="227" spans="1:11" x14ac:dyDescent="0.25">
      <c r="A227" s="9">
        <v>513</v>
      </c>
      <c r="B227" s="9" t="s">
        <v>306</v>
      </c>
      <c r="C227" s="10" t="s">
        <v>307</v>
      </c>
      <c r="D227" s="9" t="s">
        <v>14</v>
      </c>
      <c r="E227" s="9">
        <v>40</v>
      </c>
      <c r="F227" s="2">
        <f>VLOOKUP($A227,'[1]Lookup - 40 Hours'!$A:L,3,FALSE)</f>
        <v>38.979999999999997</v>
      </c>
      <c r="G227" s="2">
        <f>VLOOKUP($A227,'[1]Lookup - 40 Hours'!$A:M,4,FALSE)</f>
        <v>40.98</v>
      </c>
      <c r="H227" s="2">
        <f>VLOOKUP($A227,'[1]Lookup - 40 Hours'!$A:N,5,FALSE)</f>
        <v>43.07</v>
      </c>
      <c r="I227" s="2">
        <f>VLOOKUP($A227,'[1]Lookup - 40 Hours'!$A:O,6,FALSE)</f>
        <v>45.27</v>
      </c>
      <c r="J227" s="2">
        <f>VLOOKUP($A227,'[1]Lookup - 40 Hours'!$A:P,7,FALSE)</f>
        <v>47.59</v>
      </c>
      <c r="K227" s="2">
        <f>VLOOKUP($A227,'[1]Lookup - 40 Hours'!$A:Q,8,FALSE)</f>
        <v>50.02</v>
      </c>
    </row>
    <row r="228" spans="1:11" x14ac:dyDescent="0.25">
      <c r="A228" s="9">
        <v>459</v>
      </c>
      <c r="B228" s="9" t="s">
        <v>309</v>
      </c>
      <c r="C228" s="10" t="s">
        <v>308</v>
      </c>
      <c r="D228" s="9" t="s">
        <v>12</v>
      </c>
      <c r="E228" s="9">
        <v>40</v>
      </c>
      <c r="F228" s="2">
        <f>VLOOKUP($A228,'[1]Lookup - 40 Hours'!$A:L,3,FALSE)</f>
        <v>29.78</v>
      </c>
      <c r="G228" s="2">
        <f>VLOOKUP($A228,'[1]Lookup - 40 Hours'!$A:M,4,FALSE)</f>
        <v>31.3</v>
      </c>
      <c r="H228" s="2">
        <f>VLOOKUP($A228,'[1]Lookup - 40 Hours'!$A:N,5,FALSE)</f>
        <v>32.9</v>
      </c>
      <c r="I228" s="2">
        <f>VLOOKUP($A228,'[1]Lookup - 40 Hours'!$A:O,6,FALSE)</f>
        <v>34.590000000000003</v>
      </c>
      <c r="J228" s="2">
        <f>VLOOKUP($A228,'[1]Lookup - 40 Hours'!$A:P,7,FALSE)</f>
        <v>36.35</v>
      </c>
      <c r="K228" s="2">
        <f>VLOOKUP($A228,'[1]Lookup - 40 Hours'!$A:Q,8,FALSE)</f>
        <v>38.21</v>
      </c>
    </row>
    <row r="229" spans="1:11" x14ac:dyDescent="0.25">
      <c r="A229" s="9">
        <v>479</v>
      </c>
      <c r="B229" s="9" t="s">
        <v>310</v>
      </c>
      <c r="C229" s="10" t="s">
        <v>1018</v>
      </c>
      <c r="D229" s="9" t="s">
        <v>12</v>
      </c>
      <c r="E229" s="9">
        <v>40</v>
      </c>
      <c r="F229" s="2">
        <f>VLOOKUP($A229,'[1]Lookup - 40 Hours'!$A:L,3,FALSE)</f>
        <v>32.9</v>
      </c>
      <c r="G229" s="2">
        <f>VLOOKUP($A229,'[1]Lookup - 40 Hours'!$A:M,4,FALSE)</f>
        <v>34.590000000000003</v>
      </c>
      <c r="H229" s="2">
        <f>VLOOKUP($A229,'[1]Lookup - 40 Hours'!$A:N,5,FALSE)</f>
        <v>36.35</v>
      </c>
      <c r="I229" s="2">
        <f>VLOOKUP($A229,'[1]Lookup - 40 Hours'!$A:O,6,FALSE)</f>
        <v>38.21</v>
      </c>
      <c r="J229" s="2">
        <f>VLOOKUP($A229,'[1]Lookup - 40 Hours'!$A:P,7,FALSE)</f>
        <v>40.17</v>
      </c>
      <c r="K229" s="2">
        <f>VLOOKUP($A229,'[1]Lookup - 40 Hours'!$A:Q,8,FALSE)</f>
        <v>42.22</v>
      </c>
    </row>
    <row r="230" spans="1:11" x14ac:dyDescent="0.25">
      <c r="A230" s="9">
        <v>409</v>
      </c>
      <c r="B230" s="9" t="s">
        <v>857</v>
      </c>
      <c r="C230" s="10" t="s">
        <v>1159</v>
      </c>
      <c r="D230" s="9" t="s">
        <v>12</v>
      </c>
      <c r="E230" s="9">
        <v>40</v>
      </c>
      <c r="F230" s="2">
        <f>VLOOKUP($A230,'[1]Lookup - 40 Hours'!$A:L,3,FALSE)</f>
        <v>23.21</v>
      </c>
      <c r="G230" s="2">
        <f>VLOOKUP($A230,'[1]Lookup - 40 Hours'!$A:M,4,FALSE)</f>
        <v>24.39</v>
      </c>
      <c r="H230" s="2">
        <f>VLOOKUP($A230,'[1]Lookup - 40 Hours'!$A:N,5,FALSE)</f>
        <v>25.64</v>
      </c>
      <c r="I230" s="2">
        <f>VLOOKUP($A230,'[1]Lookup - 40 Hours'!$A:O,6,FALSE)</f>
        <v>26.95</v>
      </c>
      <c r="J230" s="2">
        <f>VLOOKUP($A230,'[1]Lookup - 40 Hours'!$A:P,7,FALSE)</f>
        <v>28.33</v>
      </c>
      <c r="K230" s="2">
        <f>VLOOKUP($A230,'[1]Lookup - 40 Hours'!$A:Q,8,FALSE)</f>
        <v>29.78</v>
      </c>
    </row>
    <row r="231" spans="1:11" x14ac:dyDescent="0.25">
      <c r="A231" s="9">
        <v>429</v>
      </c>
      <c r="B231" s="9" t="s">
        <v>858</v>
      </c>
      <c r="C231" s="10" t="s">
        <v>1160</v>
      </c>
      <c r="D231" s="9" t="s">
        <v>12</v>
      </c>
      <c r="E231" s="9">
        <v>40</v>
      </c>
      <c r="F231" s="2">
        <f>VLOOKUP($A231,'[1]Lookup - 40 Hours'!$A:L,3,FALSE)</f>
        <v>25.64</v>
      </c>
      <c r="G231" s="2">
        <f>VLOOKUP($A231,'[1]Lookup - 40 Hours'!$A:M,4,FALSE)</f>
        <v>26.95</v>
      </c>
      <c r="H231" s="2">
        <f>VLOOKUP($A231,'[1]Lookup - 40 Hours'!$A:N,5,FALSE)</f>
        <v>28.33</v>
      </c>
      <c r="I231" s="2">
        <f>VLOOKUP($A231,'[1]Lookup - 40 Hours'!$A:O,6,FALSE)</f>
        <v>29.78</v>
      </c>
      <c r="J231" s="2">
        <f>VLOOKUP($A231,'[1]Lookup - 40 Hours'!$A:P,7,FALSE)</f>
        <v>31.3</v>
      </c>
      <c r="K231" s="2">
        <f>VLOOKUP($A231,'[1]Lookup - 40 Hours'!$A:Q,8,FALSE)</f>
        <v>32.9</v>
      </c>
    </row>
    <row r="232" spans="1:11" x14ac:dyDescent="0.25">
      <c r="A232" s="9">
        <v>449</v>
      </c>
      <c r="B232" s="18" t="s">
        <v>1017</v>
      </c>
      <c r="C232" s="10" t="s">
        <v>1016</v>
      </c>
      <c r="D232" s="9" t="s">
        <v>12</v>
      </c>
      <c r="E232" s="9">
        <v>40</v>
      </c>
      <c r="F232" s="2">
        <f>VLOOKUP($A232,'[1]Lookup - 40 Hours'!$A:L,3,FALSE)</f>
        <v>28.33</v>
      </c>
      <c r="G232" s="2">
        <f>VLOOKUP($A232,'[1]Lookup - 40 Hours'!$A:M,4,FALSE)</f>
        <v>29.78</v>
      </c>
      <c r="H232" s="2">
        <f>VLOOKUP($A232,'[1]Lookup - 40 Hours'!$A:N,5,FALSE)</f>
        <v>31.3</v>
      </c>
      <c r="I232" s="2">
        <f>VLOOKUP($A232,'[1]Lookup - 40 Hours'!$A:O,6,FALSE)</f>
        <v>32.9</v>
      </c>
      <c r="J232" s="2">
        <f>VLOOKUP($A232,'[1]Lookup - 40 Hours'!$A:P,7,FALSE)</f>
        <v>34.590000000000003</v>
      </c>
      <c r="K232" s="2">
        <f>VLOOKUP($A232,'[1]Lookup - 40 Hours'!$A:Q,8,FALSE)</f>
        <v>36.35</v>
      </c>
    </row>
    <row r="233" spans="1:11" x14ac:dyDescent="0.25">
      <c r="A233" s="9">
        <v>373</v>
      </c>
      <c r="B233" s="9" t="s">
        <v>311</v>
      </c>
      <c r="C233" s="10" t="s">
        <v>312</v>
      </c>
      <c r="D233" s="9" t="s">
        <v>12</v>
      </c>
      <c r="E233" s="9">
        <v>40</v>
      </c>
      <c r="F233" s="2">
        <f>VLOOKUP($A233,'[1]Lookup - 40 Hours'!$A:L,3,FALSE)</f>
        <v>19.39</v>
      </c>
      <c r="G233" s="2">
        <f>VLOOKUP($A233,'[1]Lookup - 40 Hours'!$A:M,4,FALSE)</f>
        <v>20.38</v>
      </c>
      <c r="H233" s="2">
        <f>VLOOKUP($A233,'[1]Lookup - 40 Hours'!$A:N,5,FALSE)</f>
        <v>21.43</v>
      </c>
      <c r="I233" s="2">
        <f>VLOOKUP($A233,'[1]Lookup - 40 Hours'!$A:O,6,FALSE)</f>
        <v>22.52</v>
      </c>
      <c r="J233" s="2">
        <f>VLOOKUP($A233,'[1]Lookup - 40 Hours'!$A:P,7,FALSE)</f>
        <v>23.67</v>
      </c>
      <c r="K233" s="2">
        <f>VLOOKUP($A233,'[1]Lookup - 40 Hours'!$A:Q,8,FALSE)</f>
        <v>24.88</v>
      </c>
    </row>
    <row r="234" spans="1:11" x14ac:dyDescent="0.25">
      <c r="A234" s="9">
        <v>421</v>
      </c>
      <c r="B234" s="9" t="s">
        <v>859</v>
      </c>
      <c r="C234" s="10" t="s">
        <v>313</v>
      </c>
      <c r="D234" s="9" t="s">
        <v>12</v>
      </c>
      <c r="E234" s="9">
        <v>40</v>
      </c>
      <c r="F234" s="2">
        <f>VLOOKUP($A234,'[1]Lookup - 40 Hours'!$A:L,3,FALSE)</f>
        <v>24.64</v>
      </c>
      <c r="G234" s="2">
        <f>VLOOKUP($A234,'[1]Lookup - 40 Hours'!$A:M,4,FALSE)</f>
        <v>25.9</v>
      </c>
      <c r="H234" s="2">
        <f>VLOOKUP($A234,'[1]Lookup - 40 Hours'!$A:N,5,FALSE)</f>
        <v>27.22</v>
      </c>
      <c r="I234" s="2">
        <f>VLOOKUP($A234,'[1]Lookup - 40 Hours'!$A:O,6,FALSE)</f>
        <v>28.61</v>
      </c>
      <c r="J234" s="2">
        <f>VLOOKUP($A234,'[1]Lookup - 40 Hours'!$A:P,7,FALSE)</f>
        <v>30.08</v>
      </c>
      <c r="K234" s="2">
        <f>VLOOKUP($A234,'[1]Lookup - 40 Hours'!$A:Q,8,FALSE)</f>
        <v>31.62</v>
      </c>
    </row>
    <row r="235" spans="1:11" x14ac:dyDescent="0.25">
      <c r="A235" s="9">
        <v>445</v>
      </c>
      <c r="B235" s="9" t="s">
        <v>860</v>
      </c>
      <c r="C235" s="10" t="s">
        <v>314</v>
      </c>
      <c r="D235" s="9" t="s">
        <v>12</v>
      </c>
      <c r="E235" s="9">
        <v>40</v>
      </c>
      <c r="F235" s="2">
        <f>VLOOKUP($A235,'[1]Lookup - 40 Hours'!$A:L,3,FALSE)</f>
        <v>27.77</v>
      </c>
      <c r="G235" s="2">
        <f>VLOOKUP($A235,'[1]Lookup - 40 Hours'!$A:M,4,FALSE)</f>
        <v>29.19</v>
      </c>
      <c r="H235" s="2">
        <f>VLOOKUP($A235,'[1]Lookup - 40 Hours'!$A:N,5,FALSE)</f>
        <v>30.68</v>
      </c>
      <c r="I235" s="2">
        <f>VLOOKUP($A235,'[1]Lookup - 40 Hours'!$A:O,6,FALSE)</f>
        <v>32.25</v>
      </c>
      <c r="J235" s="2">
        <f>VLOOKUP($A235,'[1]Lookup - 40 Hours'!$A:P,7,FALSE)</f>
        <v>33.9</v>
      </c>
      <c r="K235" s="2">
        <f>VLOOKUP($A235,'[1]Lookup - 40 Hours'!$A:Q,8,FALSE)</f>
        <v>35.64</v>
      </c>
    </row>
    <row r="236" spans="1:11" x14ac:dyDescent="0.25">
      <c r="A236" s="9">
        <v>425</v>
      </c>
      <c r="B236" s="9" t="s">
        <v>315</v>
      </c>
      <c r="C236" s="10" t="s">
        <v>316</v>
      </c>
      <c r="D236" s="9" t="s">
        <v>12</v>
      </c>
      <c r="E236" s="9">
        <v>40</v>
      </c>
      <c r="F236" s="2">
        <f>VLOOKUP($A236,'[1]Lookup - 40 Hours'!$A:L,3,FALSE)</f>
        <v>25.13</v>
      </c>
      <c r="G236" s="2">
        <f>VLOOKUP($A236,'[1]Lookup - 40 Hours'!$A:M,4,FALSE)</f>
        <v>26.42</v>
      </c>
      <c r="H236" s="2">
        <f>VLOOKUP($A236,'[1]Lookup - 40 Hours'!$A:N,5,FALSE)</f>
        <v>27.77</v>
      </c>
      <c r="I236" s="2">
        <f>VLOOKUP($A236,'[1]Lookup - 40 Hours'!$A:O,6,FALSE)</f>
        <v>29.19</v>
      </c>
      <c r="J236" s="2">
        <f>VLOOKUP($A236,'[1]Lookup - 40 Hours'!$A:P,7,FALSE)</f>
        <v>30.68</v>
      </c>
      <c r="K236" s="2">
        <f>VLOOKUP($A236,'[1]Lookup - 40 Hours'!$A:Q,8,FALSE)</f>
        <v>32.25</v>
      </c>
    </row>
    <row r="237" spans="1:11" x14ac:dyDescent="0.25">
      <c r="A237" s="9">
        <v>411</v>
      </c>
      <c r="B237" s="9" t="s">
        <v>861</v>
      </c>
      <c r="C237" s="10" t="s">
        <v>317</v>
      </c>
      <c r="D237" s="9" t="s">
        <v>12</v>
      </c>
      <c r="E237" s="9">
        <v>40</v>
      </c>
      <c r="F237" s="2">
        <f>VLOOKUP($A237,'[1]Lookup - 40 Hours'!$A:L,3,FALSE)</f>
        <v>23.44</v>
      </c>
      <c r="G237" s="2">
        <f>VLOOKUP($A237,'[1]Lookup - 40 Hours'!$A:M,4,FALSE)</f>
        <v>24.64</v>
      </c>
      <c r="H237" s="2">
        <f>VLOOKUP($A237,'[1]Lookup - 40 Hours'!$A:N,5,FALSE)</f>
        <v>25.9</v>
      </c>
      <c r="I237" s="2">
        <f>VLOOKUP($A237,'[1]Lookup - 40 Hours'!$A:O,6,FALSE)</f>
        <v>27.22</v>
      </c>
      <c r="J237" s="2">
        <f>VLOOKUP($A237,'[1]Lookup - 40 Hours'!$A:P,7,FALSE)</f>
        <v>28.61</v>
      </c>
      <c r="K237" s="2">
        <f>VLOOKUP($A237,'[1]Lookup - 40 Hours'!$A:Q,8,FALSE)</f>
        <v>30.08</v>
      </c>
    </row>
    <row r="238" spans="1:11" x14ac:dyDescent="0.25">
      <c r="A238" s="9">
        <v>443</v>
      </c>
      <c r="B238" s="9" t="s">
        <v>862</v>
      </c>
      <c r="C238" s="10" t="s">
        <v>318</v>
      </c>
      <c r="D238" s="9" t="s">
        <v>12</v>
      </c>
      <c r="E238" s="9">
        <v>40</v>
      </c>
      <c r="F238" s="2">
        <f>VLOOKUP($A238,'[1]Lookup - 40 Hours'!$A:L,3,FALSE)</f>
        <v>27.49</v>
      </c>
      <c r="G238" s="2">
        <f>VLOOKUP($A238,'[1]Lookup - 40 Hours'!$A:M,4,FALSE)</f>
        <v>28.9</v>
      </c>
      <c r="H238" s="2">
        <f>VLOOKUP($A238,'[1]Lookup - 40 Hours'!$A:N,5,FALSE)</f>
        <v>30.38</v>
      </c>
      <c r="I238" s="2">
        <f>VLOOKUP($A238,'[1]Lookup - 40 Hours'!$A:O,6,FALSE)</f>
        <v>31.93</v>
      </c>
      <c r="J238" s="2">
        <f>VLOOKUP($A238,'[1]Lookup - 40 Hours'!$A:P,7,FALSE)</f>
        <v>33.57</v>
      </c>
      <c r="K238" s="2">
        <f>VLOOKUP($A238,'[1]Lookup - 40 Hours'!$A:Q,8,FALSE)</f>
        <v>35.28</v>
      </c>
    </row>
    <row r="239" spans="1:11" x14ac:dyDescent="0.25">
      <c r="A239" s="9">
        <v>346</v>
      </c>
      <c r="B239" s="9" t="s">
        <v>863</v>
      </c>
      <c r="C239" s="10" t="s">
        <v>319</v>
      </c>
      <c r="D239" s="9" t="s">
        <v>12</v>
      </c>
      <c r="E239" s="9">
        <v>40</v>
      </c>
      <c r="F239" s="2">
        <f>VLOOKUP($A239,'[1]Lookup - 40 Hours'!$A:L,3,FALSE)</f>
        <v>16.95</v>
      </c>
      <c r="G239" s="2">
        <f>VLOOKUP($A239,'[1]Lookup - 40 Hours'!$A:M,4,FALSE)</f>
        <v>17.82</v>
      </c>
      <c r="H239" s="2">
        <f>VLOOKUP($A239,'[1]Lookup - 40 Hours'!$A:N,5,FALSE)</f>
        <v>18.73</v>
      </c>
      <c r="I239" s="2">
        <f>VLOOKUP($A239,'[1]Lookup - 40 Hours'!$A:O,6,FALSE)</f>
        <v>19.68</v>
      </c>
      <c r="J239" s="2">
        <f>VLOOKUP($A239,'[1]Lookup - 40 Hours'!$A:P,7,FALSE)</f>
        <v>20.69</v>
      </c>
      <c r="K239" s="2">
        <f>VLOOKUP($A239,'[1]Lookup - 40 Hours'!$A:Q,8,FALSE)</f>
        <v>21.75</v>
      </c>
    </row>
    <row r="240" spans="1:11" x14ac:dyDescent="0.25">
      <c r="A240" s="9">
        <v>365</v>
      </c>
      <c r="B240" s="9" t="s">
        <v>864</v>
      </c>
      <c r="C240" s="10" t="s">
        <v>320</v>
      </c>
      <c r="D240" s="9" t="s">
        <v>12</v>
      </c>
      <c r="E240" s="9">
        <v>40</v>
      </c>
      <c r="F240" s="2">
        <f>VLOOKUP($A240,'[1]Lookup - 40 Hours'!$A:L,3,FALSE)</f>
        <v>18.63</v>
      </c>
      <c r="G240" s="2">
        <f>VLOOKUP($A240,'[1]Lookup - 40 Hours'!$A:M,4,FALSE)</f>
        <v>19.59</v>
      </c>
      <c r="H240" s="2">
        <f>VLOOKUP($A240,'[1]Lookup - 40 Hours'!$A:N,5,FALSE)</f>
        <v>20.59</v>
      </c>
      <c r="I240" s="2">
        <f>VLOOKUP($A240,'[1]Lookup - 40 Hours'!$A:O,6,FALSE)</f>
        <v>21.64</v>
      </c>
      <c r="J240" s="2">
        <f>VLOOKUP($A240,'[1]Lookup - 40 Hours'!$A:P,7,FALSE)</f>
        <v>22.75</v>
      </c>
      <c r="K240" s="2">
        <f>VLOOKUP($A240,'[1]Lookup - 40 Hours'!$A:Q,8,FALSE)</f>
        <v>23.91</v>
      </c>
    </row>
    <row r="241" spans="1:11" x14ac:dyDescent="0.25">
      <c r="A241" s="9">
        <v>500</v>
      </c>
      <c r="B241" s="9" t="s">
        <v>321</v>
      </c>
      <c r="C241" s="10" t="s">
        <v>322</v>
      </c>
      <c r="D241" s="9" t="s">
        <v>14</v>
      </c>
      <c r="E241" s="9">
        <v>40</v>
      </c>
      <c r="F241" s="2">
        <f>VLOOKUP($A241,'[1]Lookup - 40 Hours'!$A:L,3,FALSE)</f>
        <v>36.54</v>
      </c>
      <c r="G241" s="2">
        <f>VLOOKUP($A241,'[1]Lookup - 40 Hours'!$A:M,4,FALSE)</f>
        <v>38.4</v>
      </c>
      <c r="H241" s="2">
        <f>VLOOKUP($A241,'[1]Lookup - 40 Hours'!$A:N,5,FALSE)</f>
        <v>40.369999999999997</v>
      </c>
      <c r="I241" s="2">
        <f>VLOOKUP($A241,'[1]Lookup - 40 Hours'!$A:O,6,FALSE)</f>
        <v>42.43</v>
      </c>
      <c r="J241" s="2">
        <f>VLOOKUP($A241,'[1]Lookup - 40 Hours'!$A:P,7,FALSE)</f>
        <v>44.6</v>
      </c>
      <c r="K241" s="2">
        <f>VLOOKUP($A241,'[1]Lookup - 40 Hours'!$A:Q,8,FALSE)</f>
        <v>46.88</v>
      </c>
    </row>
    <row r="242" spans="1:11" x14ac:dyDescent="0.25">
      <c r="A242" s="9">
        <v>479</v>
      </c>
      <c r="B242" s="9" t="s">
        <v>323</v>
      </c>
      <c r="C242" s="10" t="s">
        <v>324</v>
      </c>
      <c r="D242" s="9" t="s">
        <v>12</v>
      </c>
      <c r="E242" s="9">
        <v>40</v>
      </c>
      <c r="F242" s="2">
        <f>VLOOKUP($A242,'[1]Lookup - 40 Hours'!$A:L,3,FALSE)</f>
        <v>32.9</v>
      </c>
      <c r="G242" s="2">
        <f>VLOOKUP($A242,'[1]Lookup - 40 Hours'!$A:M,4,FALSE)</f>
        <v>34.590000000000003</v>
      </c>
      <c r="H242" s="2">
        <f>VLOOKUP($A242,'[1]Lookup - 40 Hours'!$A:N,5,FALSE)</f>
        <v>36.35</v>
      </c>
      <c r="I242" s="2">
        <f>VLOOKUP($A242,'[1]Lookup - 40 Hours'!$A:O,6,FALSE)</f>
        <v>38.21</v>
      </c>
      <c r="J242" s="2">
        <f>VLOOKUP($A242,'[1]Lookup - 40 Hours'!$A:P,7,FALSE)</f>
        <v>40.17</v>
      </c>
      <c r="K242" s="2">
        <f>VLOOKUP($A242,'[1]Lookup - 40 Hours'!$A:Q,8,FALSE)</f>
        <v>42.22</v>
      </c>
    </row>
    <row r="243" spans="1:11" x14ac:dyDescent="0.25">
      <c r="A243" s="9">
        <v>501</v>
      </c>
      <c r="B243" s="9" t="s">
        <v>325</v>
      </c>
      <c r="C243" s="10" t="s">
        <v>326</v>
      </c>
      <c r="D243" s="9" t="s">
        <v>14</v>
      </c>
      <c r="E243" s="9">
        <v>40</v>
      </c>
      <c r="F243" s="2">
        <f>VLOOKUP($A243,'[1]Lookup - 40 Hours'!$A:L,3,FALSE)</f>
        <v>36.72</v>
      </c>
      <c r="G243" s="2">
        <f>VLOOKUP($A243,'[1]Lookup - 40 Hours'!$A:M,4,FALSE)</f>
        <v>38.6</v>
      </c>
      <c r="H243" s="2">
        <f>VLOOKUP($A243,'[1]Lookup - 40 Hours'!$A:N,5,FALSE)</f>
        <v>40.57</v>
      </c>
      <c r="I243" s="2">
        <f>VLOOKUP($A243,'[1]Lookup - 40 Hours'!$A:O,6,FALSE)</f>
        <v>42.64</v>
      </c>
      <c r="J243" s="2">
        <f>VLOOKUP($A243,'[1]Lookup - 40 Hours'!$A:P,7,FALSE)</f>
        <v>44.83</v>
      </c>
      <c r="K243" s="2">
        <f>VLOOKUP($A243,'[1]Lookup - 40 Hours'!$A:Q,8,FALSE)</f>
        <v>47.12</v>
      </c>
    </row>
    <row r="244" spans="1:11" x14ac:dyDescent="0.25">
      <c r="A244" s="9">
        <v>420</v>
      </c>
      <c r="B244" s="9" t="s">
        <v>327</v>
      </c>
      <c r="C244" s="10" t="s">
        <v>328</v>
      </c>
      <c r="D244" s="9" t="s">
        <v>14</v>
      </c>
      <c r="E244" s="9">
        <v>40</v>
      </c>
      <c r="F244" s="2">
        <f>VLOOKUP($A244,'[1]Lookup - 40 Hours'!$A:L,3,FALSE)</f>
        <v>24.51</v>
      </c>
      <c r="G244" s="2">
        <f>VLOOKUP($A244,'[1]Lookup - 40 Hours'!$A:M,4,FALSE)</f>
        <v>25.77</v>
      </c>
      <c r="H244" s="2">
        <f>VLOOKUP($A244,'[1]Lookup - 40 Hours'!$A:N,5,FALSE)</f>
        <v>27.09</v>
      </c>
      <c r="I244" s="2">
        <f>VLOOKUP($A244,'[1]Lookup - 40 Hours'!$A:O,6,FALSE)</f>
        <v>28.47</v>
      </c>
      <c r="J244" s="2">
        <f>VLOOKUP($A244,'[1]Lookup - 40 Hours'!$A:P,7,FALSE)</f>
        <v>29.93</v>
      </c>
      <c r="K244" s="2">
        <f>VLOOKUP($A244,'[1]Lookup - 40 Hours'!$A:Q,8,FALSE)</f>
        <v>31.46</v>
      </c>
    </row>
    <row r="245" spans="1:11" x14ac:dyDescent="0.25">
      <c r="A245" s="9">
        <v>392</v>
      </c>
      <c r="B245" s="9" t="s">
        <v>329</v>
      </c>
      <c r="C245" s="10" t="s">
        <v>330</v>
      </c>
      <c r="D245" s="9" t="s">
        <v>12</v>
      </c>
      <c r="E245" s="9">
        <v>40</v>
      </c>
      <c r="F245" s="2">
        <f>VLOOKUP($A245,'[1]Lookup - 40 Hours'!$A:L,3,FALSE)</f>
        <v>21.32</v>
      </c>
      <c r="G245" s="2">
        <f>VLOOKUP($A245,'[1]Lookup - 40 Hours'!$A:M,4,FALSE)</f>
        <v>22.41</v>
      </c>
      <c r="H245" s="2">
        <f>VLOOKUP($A245,'[1]Lookup - 40 Hours'!$A:N,5,FALSE)</f>
        <v>23.56</v>
      </c>
      <c r="I245" s="2">
        <f>VLOOKUP($A245,'[1]Lookup - 40 Hours'!$A:O,6,FALSE)</f>
        <v>24.76</v>
      </c>
      <c r="J245" s="2">
        <f>VLOOKUP($A245,'[1]Lookup - 40 Hours'!$A:P,7,FALSE)</f>
        <v>26.03</v>
      </c>
      <c r="K245" s="2">
        <f>VLOOKUP($A245,'[1]Lookup - 40 Hours'!$A:Q,8,FALSE)</f>
        <v>27.36</v>
      </c>
    </row>
    <row r="246" spans="1:11" x14ac:dyDescent="0.25">
      <c r="A246" s="9">
        <v>418</v>
      </c>
      <c r="B246" s="9" t="s">
        <v>331</v>
      </c>
      <c r="C246" s="10" t="s">
        <v>867</v>
      </c>
      <c r="D246" s="9" t="s">
        <v>14</v>
      </c>
      <c r="E246" s="9">
        <v>40</v>
      </c>
      <c r="F246" s="2">
        <f>VLOOKUP($A246,'[1]Lookup - 40 Hours'!$A:L,3,FALSE)</f>
        <v>24.27</v>
      </c>
      <c r="G246" s="2">
        <f>VLOOKUP($A246,'[1]Lookup - 40 Hours'!$A:M,4,FALSE)</f>
        <v>25.51</v>
      </c>
      <c r="H246" s="2">
        <f>VLOOKUP($A246,'[1]Lookup - 40 Hours'!$A:N,5,FALSE)</f>
        <v>26.82</v>
      </c>
      <c r="I246" s="2">
        <f>VLOOKUP($A246,'[1]Lookup - 40 Hours'!$A:O,6,FALSE)</f>
        <v>28.19</v>
      </c>
      <c r="J246" s="2">
        <f>VLOOKUP($A246,'[1]Lookup - 40 Hours'!$A:P,7,FALSE)</f>
        <v>29.63</v>
      </c>
      <c r="K246" s="2">
        <f>VLOOKUP($A246,'[1]Lookup - 40 Hours'!$A:Q,8,FALSE)</f>
        <v>31.15</v>
      </c>
    </row>
    <row r="247" spans="1:11" x14ac:dyDescent="0.25">
      <c r="A247" s="9">
        <v>407</v>
      </c>
      <c r="B247" s="9" t="s">
        <v>332</v>
      </c>
      <c r="C247" s="10" t="s">
        <v>333</v>
      </c>
      <c r="D247" s="9" t="s">
        <v>12</v>
      </c>
      <c r="E247" s="9">
        <v>40</v>
      </c>
      <c r="F247" s="2">
        <f>VLOOKUP($A247,'[1]Lookup - 40 Hours'!$A:L,3,FALSE)</f>
        <v>22.98</v>
      </c>
      <c r="G247" s="2">
        <f>VLOOKUP($A247,'[1]Lookup - 40 Hours'!$A:M,4,FALSE)</f>
        <v>24.15</v>
      </c>
      <c r="H247" s="2">
        <f>VLOOKUP($A247,'[1]Lookup - 40 Hours'!$A:N,5,FALSE)</f>
        <v>25.39</v>
      </c>
      <c r="I247" s="2">
        <f>VLOOKUP($A247,'[1]Lookup - 40 Hours'!$A:O,6,FALSE)</f>
        <v>26.68</v>
      </c>
      <c r="J247" s="2">
        <f>VLOOKUP($A247,'[1]Lookup - 40 Hours'!$A:P,7,FALSE)</f>
        <v>28.05</v>
      </c>
      <c r="K247" s="2">
        <f>VLOOKUP($A247,'[1]Lookup - 40 Hours'!$A:Q,8,FALSE)</f>
        <v>29.48</v>
      </c>
    </row>
    <row r="248" spans="1:11" x14ac:dyDescent="0.25">
      <c r="A248" s="9">
        <v>471</v>
      </c>
      <c r="B248" s="9" t="s">
        <v>334</v>
      </c>
      <c r="C248" s="10" t="s">
        <v>335</v>
      </c>
      <c r="D248" s="9" t="s">
        <v>14</v>
      </c>
      <c r="E248" s="9">
        <v>40</v>
      </c>
      <c r="F248" s="2">
        <f>VLOOKUP($A248,'[1]Lookup - 40 Hours'!$A:L,3,FALSE)</f>
        <v>31.62</v>
      </c>
      <c r="G248" s="2">
        <f>VLOOKUP($A248,'[1]Lookup - 40 Hours'!$A:M,4,FALSE)</f>
        <v>33.229999999999997</v>
      </c>
      <c r="H248" s="2">
        <f>VLOOKUP($A248,'[1]Lookup - 40 Hours'!$A:N,5,FALSE)</f>
        <v>34.93</v>
      </c>
      <c r="I248" s="2">
        <f>VLOOKUP($A248,'[1]Lookup - 40 Hours'!$A:O,6,FALSE)</f>
        <v>36.72</v>
      </c>
      <c r="J248" s="2">
        <f>VLOOKUP($A248,'[1]Lookup - 40 Hours'!$A:P,7,FALSE)</f>
        <v>38.6</v>
      </c>
      <c r="K248" s="2">
        <f>VLOOKUP($A248,'[1]Lookup - 40 Hours'!$A:Q,8,FALSE)</f>
        <v>40.57</v>
      </c>
    </row>
    <row r="249" spans="1:11" x14ac:dyDescent="0.25">
      <c r="A249" s="9">
        <v>370</v>
      </c>
      <c r="B249" s="9" t="s">
        <v>868</v>
      </c>
      <c r="C249" s="10" t="s">
        <v>336</v>
      </c>
      <c r="D249" s="9" t="s">
        <v>12</v>
      </c>
      <c r="E249" s="9">
        <v>40</v>
      </c>
      <c r="F249" s="2">
        <f>VLOOKUP($A249,'[1]Lookup - 40 Hours'!$A:L,3,FALSE)</f>
        <v>19.100000000000001</v>
      </c>
      <c r="G249" s="2">
        <f>VLOOKUP($A249,'[1]Lookup - 40 Hours'!$A:M,4,FALSE)</f>
        <v>20.079999999999998</v>
      </c>
      <c r="H249" s="2">
        <f>VLOOKUP($A249,'[1]Lookup - 40 Hours'!$A:N,5,FALSE)</f>
        <v>21.11</v>
      </c>
      <c r="I249" s="2">
        <f>VLOOKUP($A249,'[1]Lookup - 40 Hours'!$A:O,6,FALSE)</f>
        <v>22.19</v>
      </c>
      <c r="J249" s="2">
        <f>VLOOKUP($A249,'[1]Lookup - 40 Hours'!$A:P,7,FALSE)</f>
        <v>23.32</v>
      </c>
      <c r="K249" s="2">
        <f>VLOOKUP($A249,'[1]Lookup - 40 Hours'!$A:Q,8,FALSE)</f>
        <v>24.51</v>
      </c>
    </row>
    <row r="250" spans="1:11" x14ac:dyDescent="0.25">
      <c r="A250" s="9">
        <v>408</v>
      </c>
      <c r="B250" s="9" t="s">
        <v>869</v>
      </c>
      <c r="C250" s="10" t="s">
        <v>337</v>
      </c>
      <c r="D250" s="9" t="s">
        <v>12</v>
      </c>
      <c r="E250" s="9">
        <v>40</v>
      </c>
      <c r="F250" s="2">
        <f>VLOOKUP($A250,'[1]Lookup - 40 Hours'!$A:L,3,FALSE)</f>
        <v>23.09</v>
      </c>
      <c r="G250" s="2">
        <f>VLOOKUP($A250,'[1]Lookup - 40 Hours'!$A:M,4,FALSE)</f>
        <v>24.27</v>
      </c>
      <c r="H250" s="2">
        <f>VLOOKUP($A250,'[1]Lookup - 40 Hours'!$A:N,5,FALSE)</f>
        <v>25.51</v>
      </c>
      <c r="I250" s="2">
        <f>VLOOKUP($A250,'[1]Lookup - 40 Hours'!$A:O,6,FALSE)</f>
        <v>26.82</v>
      </c>
      <c r="J250" s="2">
        <f>VLOOKUP($A250,'[1]Lookup - 40 Hours'!$A:P,7,FALSE)</f>
        <v>28.19</v>
      </c>
      <c r="K250" s="2">
        <f>VLOOKUP($A250,'[1]Lookup - 40 Hours'!$A:Q,8,FALSE)</f>
        <v>29.63</v>
      </c>
    </row>
    <row r="251" spans="1:11" x14ac:dyDescent="0.25">
      <c r="A251" s="9">
        <v>439</v>
      </c>
      <c r="B251" s="9" t="s">
        <v>338</v>
      </c>
      <c r="C251" s="10" t="s">
        <v>339</v>
      </c>
      <c r="D251" s="9" t="s">
        <v>14</v>
      </c>
      <c r="E251" s="9">
        <v>40</v>
      </c>
      <c r="F251" s="2">
        <f>VLOOKUP($A251,'[1]Lookup - 40 Hours'!$A:L,3,FALSE)</f>
        <v>26.95</v>
      </c>
      <c r="G251" s="2">
        <f>VLOOKUP($A251,'[1]Lookup - 40 Hours'!$A:M,4,FALSE)</f>
        <v>28.33</v>
      </c>
      <c r="H251" s="2">
        <f>VLOOKUP($A251,'[1]Lookup - 40 Hours'!$A:N,5,FALSE)</f>
        <v>29.78</v>
      </c>
      <c r="I251" s="2">
        <f>VLOOKUP($A251,'[1]Lookup - 40 Hours'!$A:O,6,FALSE)</f>
        <v>31.3</v>
      </c>
      <c r="J251" s="2">
        <f>VLOOKUP($A251,'[1]Lookup - 40 Hours'!$A:P,7,FALSE)</f>
        <v>32.9</v>
      </c>
      <c r="K251" s="2">
        <f>VLOOKUP($A251,'[1]Lookup - 40 Hours'!$A:Q,8,FALSE)</f>
        <v>34.590000000000003</v>
      </c>
    </row>
    <row r="252" spans="1:11" x14ac:dyDescent="0.25">
      <c r="A252" s="9">
        <v>579</v>
      </c>
      <c r="B252" s="9" t="s">
        <v>340</v>
      </c>
      <c r="C252" s="10" t="s">
        <v>341</v>
      </c>
      <c r="D252" s="9" t="s">
        <v>12</v>
      </c>
      <c r="E252" s="9">
        <v>40</v>
      </c>
      <c r="F252" s="2">
        <f>VLOOKUP($A252,'[1]Lookup - 40 Hours'!$A:L,3,FALSE)</f>
        <v>54.18</v>
      </c>
      <c r="G252" s="2">
        <f>VLOOKUP($A252,'[1]Lookup - 40 Hours'!$A:M,4,FALSE)</f>
        <v>56.95</v>
      </c>
      <c r="H252" s="2">
        <f>VLOOKUP($A252,'[1]Lookup - 40 Hours'!$A:N,5,FALSE)</f>
        <v>59.86</v>
      </c>
      <c r="I252" s="2">
        <f>VLOOKUP($A252,'[1]Lookup - 40 Hours'!$A:O,6,FALSE)</f>
        <v>62.92</v>
      </c>
      <c r="J252" s="2">
        <f>VLOOKUP($A252,'[1]Lookup - 40 Hours'!$A:P,7,FALSE)</f>
        <v>66.14</v>
      </c>
      <c r="K252" s="2">
        <f>VLOOKUP($A252,'[1]Lookup - 40 Hours'!$A:Q,8,FALSE)</f>
        <v>69.52</v>
      </c>
    </row>
    <row r="253" spans="1:11" x14ac:dyDescent="0.25">
      <c r="A253" s="17">
        <v>346</v>
      </c>
      <c r="B253" s="17" t="s">
        <v>870</v>
      </c>
      <c r="C253" s="19" t="s">
        <v>996</v>
      </c>
      <c r="D253" s="17" t="s">
        <v>12</v>
      </c>
      <c r="E253" s="17">
        <v>40</v>
      </c>
      <c r="F253" s="3">
        <f>VLOOKUP($A253,'[1]Lookup - 40 Hours'!$A:L,3,FALSE)</f>
        <v>16.95</v>
      </c>
      <c r="G253" s="3">
        <f>VLOOKUP($A253,'[1]Lookup - 40 Hours'!$A:M,4,FALSE)</f>
        <v>17.82</v>
      </c>
      <c r="H253" s="3">
        <f>VLOOKUP($A253,'[1]Lookup - 40 Hours'!$A:N,5,FALSE)</f>
        <v>18.73</v>
      </c>
      <c r="I253" s="3">
        <f>VLOOKUP($A253,'[1]Lookup - 40 Hours'!$A:O,6,FALSE)</f>
        <v>19.68</v>
      </c>
      <c r="J253" s="3">
        <f>VLOOKUP($A253,'[1]Lookup - 40 Hours'!$A:P,7,FALSE)</f>
        <v>20.69</v>
      </c>
      <c r="K253" s="3">
        <f>VLOOKUP($A253,'[1]Lookup - 40 Hours'!$A:Q,8,FALSE)</f>
        <v>21.75</v>
      </c>
    </row>
    <row r="254" spans="1:11" x14ac:dyDescent="0.25">
      <c r="A254" s="17">
        <v>366</v>
      </c>
      <c r="B254" s="17" t="s">
        <v>871</v>
      </c>
      <c r="C254" s="19" t="s">
        <v>997</v>
      </c>
      <c r="D254" s="17" t="s">
        <v>12</v>
      </c>
      <c r="E254" s="17">
        <v>40</v>
      </c>
      <c r="F254" s="3">
        <f>VLOOKUP($A254,'[1]Lookup - 40 Hours'!$A:L,3,FALSE)</f>
        <v>18.73</v>
      </c>
      <c r="G254" s="3">
        <f>VLOOKUP($A254,'[1]Lookup - 40 Hours'!$A:M,4,FALSE)</f>
        <v>19.68</v>
      </c>
      <c r="H254" s="3">
        <f>VLOOKUP($A254,'[1]Lookup - 40 Hours'!$A:N,5,FALSE)</f>
        <v>20.69</v>
      </c>
      <c r="I254" s="3">
        <f>VLOOKUP($A254,'[1]Lookup - 40 Hours'!$A:O,6,FALSE)</f>
        <v>21.75</v>
      </c>
      <c r="J254" s="3">
        <f>VLOOKUP($A254,'[1]Lookup - 40 Hours'!$A:P,7,FALSE)</f>
        <v>22.86</v>
      </c>
      <c r="K254" s="3">
        <f>VLOOKUP($A254,'[1]Lookup - 40 Hours'!$A:Q,8,FALSE)</f>
        <v>24.03</v>
      </c>
    </row>
    <row r="255" spans="1:11" x14ac:dyDescent="0.25">
      <c r="A255" s="9">
        <v>451</v>
      </c>
      <c r="B255" s="9" t="s">
        <v>342</v>
      </c>
      <c r="C255" s="10" t="s">
        <v>343</v>
      </c>
      <c r="D255" s="9" t="s">
        <v>12</v>
      </c>
      <c r="E255" s="9">
        <v>40</v>
      </c>
      <c r="F255" s="2">
        <f>VLOOKUP($A255,'[1]Lookup - 40 Hours'!$A:L,3,FALSE)</f>
        <v>28.61</v>
      </c>
      <c r="G255" s="2">
        <f>VLOOKUP($A255,'[1]Lookup - 40 Hours'!$A:M,4,FALSE)</f>
        <v>30.08</v>
      </c>
      <c r="H255" s="2">
        <f>VLOOKUP($A255,'[1]Lookup - 40 Hours'!$A:N,5,FALSE)</f>
        <v>31.62</v>
      </c>
      <c r="I255" s="2">
        <f>VLOOKUP($A255,'[1]Lookup - 40 Hours'!$A:O,6,FALSE)</f>
        <v>33.229999999999997</v>
      </c>
      <c r="J255" s="2">
        <f>VLOOKUP($A255,'[1]Lookup - 40 Hours'!$A:P,7,FALSE)</f>
        <v>34.93</v>
      </c>
      <c r="K255" s="2">
        <f>VLOOKUP($A255,'[1]Lookup - 40 Hours'!$A:Q,8,FALSE)</f>
        <v>36.72</v>
      </c>
    </row>
    <row r="256" spans="1:11" x14ac:dyDescent="0.25">
      <c r="A256" s="9">
        <v>463</v>
      </c>
      <c r="B256" s="9" t="s">
        <v>344</v>
      </c>
      <c r="C256" s="10" t="s">
        <v>872</v>
      </c>
      <c r="D256" s="9" t="s">
        <v>14</v>
      </c>
      <c r="E256" s="9">
        <v>40</v>
      </c>
      <c r="F256" s="2">
        <f>VLOOKUP($A256,'[1]Lookup - 40 Hours'!$A:L,3,FALSE)</f>
        <v>30.38</v>
      </c>
      <c r="G256" s="2">
        <f>VLOOKUP($A256,'[1]Lookup - 40 Hours'!$A:M,4,FALSE)</f>
        <v>31.93</v>
      </c>
      <c r="H256" s="2">
        <f>VLOOKUP($A256,'[1]Lookup - 40 Hours'!$A:N,5,FALSE)</f>
        <v>33.57</v>
      </c>
      <c r="I256" s="2">
        <f>VLOOKUP($A256,'[1]Lookup - 40 Hours'!$A:O,6,FALSE)</f>
        <v>35.28</v>
      </c>
      <c r="J256" s="2">
        <f>VLOOKUP($A256,'[1]Lookup - 40 Hours'!$A:P,7,FALSE)</f>
        <v>37.090000000000003</v>
      </c>
      <c r="K256" s="2">
        <f>VLOOKUP($A256,'[1]Lookup - 40 Hours'!$A:Q,8,FALSE)</f>
        <v>38.979999999999997</v>
      </c>
    </row>
    <row r="257" spans="1:11" x14ac:dyDescent="0.25">
      <c r="A257" s="9">
        <v>416</v>
      </c>
      <c r="B257" s="9">
        <v>1149</v>
      </c>
      <c r="C257" s="10" t="s">
        <v>345</v>
      </c>
      <c r="D257" s="9" t="s">
        <v>12</v>
      </c>
      <c r="E257" s="9">
        <v>40</v>
      </c>
      <c r="F257" s="2">
        <f>VLOOKUP($A257,'[1]Lookup - 40 Hours'!$A:L,3,FALSE)</f>
        <v>24.03</v>
      </c>
      <c r="G257" s="2">
        <f>VLOOKUP($A257,'[1]Lookup - 40 Hours'!$A:M,4,FALSE)</f>
        <v>25.26</v>
      </c>
      <c r="H257" s="2">
        <f>VLOOKUP($A257,'[1]Lookup - 40 Hours'!$A:N,5,FALSE)</f>
        <v>26.55</v>
      </c>
      <c r="I257" s="2">
        <f>VLOOKUP($A257,'[1]Lookup - 40 Hours'!$A:O,6,FALSE)</f>
        <v>27.91</v>
      </c>
      <c r="J257" s="2">
        <f>VLOOKUP($A257,'[1]Lookup - 40 Hours'!$A:P,7,FALSE)</f>
        <v>29.34</v>
      </c>
      <c r="K257" s="2">
        <f>VLOOKUP($A257,'[1]Lookup - 40 Hours'!$A:Q,8,FALSE)</f>
        <v>30.84</v>
      </c>
    </row>
    <row r="258" spans="1:11" x14ac:dyDescent="0.25">
      <c r="A258" s="9">
        <v>404</v>
      </c>
      <c r="B258" s="9" t="s">
        <v>346</v>
      </c>
      <c r="C258" s="10" t="s">
        <v>347</v>
      </c>
      <c r="D258" s="9" t="s">
        <v>12</v>
      </c>
      <c r="E258" s="9">
        <v>40</v>
      </c>
      <c r="F258" s="2">
        <f>VLOOKUP($A258,'[1]Lookup - 40 Hours'!$A:L,3,FALSE)</f>
        <v>22.63</v>
      </c>
      <c r="G258" s="2">
        <f>VLOOKUP($A258,'[1]Lookup - 40 Hours'!$A:M,4,FALSE)</f>
        <v>23.79</v>
      </c>
      <c r="H258" s="2">
        <f>VLOOKUP($A258,'[1]Lookup - 40 Hours'!$A:N,5,FALSE)</f>
        <v>25.01</v>
      </c>
      <c r="I258" s="2">
        <f>VLOOKUP($A258,'[1]Lookup - 40 Hours'!$A:O,6,FALSE)</f>
        <v>26.29</v>
      </c>
      <c r="J258" s="2">
        <f>VLOOKUP($A258,'[1]Lookup - 40 Hours'!$A:P,7,FALSE)</f>
        <v>27.63</v>
      </c>
      <c r="K258" s="2">
        <f>VLOOKUP($A258,'[1]Lookup - 40 Hours'!$A:Q,8,FALSE)</f>
        <v>29.05</v>
      </c>
    </row>
    <row r="259" spans="1:11" x14ac:dyDescent="0.25">
      <c r="A259" s="9">
        <v>424</v>
      </c>
      <c r="B259" s="9" t="s">
        <v>873</v>
      </c>
      <c r="C259" s="10" t="s">
        <v>348</v>
      </c>
      <c r="D259" s="9" t="s">
        <v>12</v>
      </c>
      <c r="E259" s="9">
        <v>40</v>
      </c>
      <c r="F259" s="2">
        <f>VLOOKUP($A259,'[1]Lookup - 40 Hours'!$A:L,3,FALSE)</f>
        <v>25.01</v>
      </c>
      <c r="G259" s="2">
        <f>VLOOKUP($A259,'[1]Lookup - 40 Hours'!$A:M,4,FALSE)</f>
        <v>26.29</v>
      </c>
      <c r="H259" s="2">
        <f>VLOOKUP($A259,'[1]Lookup - 40 Hours'!$A:N,5,FALSE)</f>
        <v>27.63</v>
      </c>
      <c r="I259" s="2">
        <f>VLOOKUP($A259,'[1]Lookup - 40 Hours'!$A:O,6,FALSE)</f>
        <v>29.05</v>
      </c>
      <c r="J259" s="2">
        <f>VLOOKUP($A259,'[1]Lookup - 40 Hours'!$A:P,7,FALSE)</f>
        <v>30.53</v>
      </c>
      <c r="K259" s="2">
        <f>VLOOKUP($A259,'[1]Lookup - 40 Hours'!$A:Q,8,FALSE)</f>
        <v>32.090000000000003</v>
      </c>
    </row>
    <row r="260" spans="1:11" x14ac:dyDescent="0.25">
      <c r="A260" s="9">
        <v>444</v>
      </c>
      <c r="B260" s="9" t="s">
        <v>874</v>
      </c>
      <c r="C260" s="10" t="s">
        <v>349</v>
      </c>
      <c r="D260" s="9" t="s">
        <v>12</v>
      </c>
      <c r="E260" s="9">
        <v>40</v>
      </c>
      <c r="F260" s="2">
        <f>VLOOKUP($A260,'[1]Lookup - 40 Hours'!$A:L,3,FALSE)</f>
        <v>27.63</v>
      </c>
      <c r="G260" s="2">
        <f>VLOOKUP($A260,'[1]Lookup - 40 Hours'!$A:M,4,FALSE)</f>
        <v>29.05</v>
      </c>
      <c r="H260" s="2">
        <f>VLOOKUP($A260,'[1]Lookup - 40 Hours'!$A:N,5,FALSE)</f>
        <v>30.53</v>
      </c>
      <c r="I260" s="2">
        <f>VLOOKUP($A260,'[1]Lookup - 40 Hours'!$A:O,6,FALSE)</f>
        <v>32.090000000000003</v>
      </c>
      <c r="J260" s="2">
        <f>VLOOKUP($A260,'[1]Lookup - 40 Hours'!$A:P,7,FALSE)</f>
        <v>33.729999999999997</v>
      </c>
      <c r="K260" s="2">
        <f>VLOOKUP($A260,'[1]Lookup - 40 Hours'!$A:Q,8,FALSE)</f>
        <v>35.46</v>
      </c>
    </row>
    <row r="261" spans="1:11" x14ac:dyDescent="0.25">
      <c r="A261" s="9">
        <v>442</v>
      </c>
      <c r="B261" s="9" t="s">
        <v>351</v>
      </c>
      <c r="C261" s="10" t="s">
        <v>350</v>
      </c>
      <c r="D261" s="9" t="s">
        <v>12</v>
      </c>
      <c r="E261" s="9">
        <v>40</v>
      </c>
      <c r="F261" s="2">
        <f>VLOOKUP($A261,'[1]Lookup - 40 Hours'!$A:L,3,FALSE)</f>
        <v>27.36</v>
      </c>
      <c r="G261" s="2">
        <f>VLOOKUP($A261,'[1]Lookup - 40 Hours'!$A:M,4,FALSE)</f>
        <v>28.76</v>
      </c>
      <c r="H261" s="2">
        <f>VLOOKUP($A261,'[1]Lookup - 40 Hours'!$A:N,5,FALSE)</f>
        <v>30.23</v>
      </c>
      <c r="I261" s="2">
        <f>VLOOKUP($A261,'[1]Lookup - 40 Hours'!$A:O,6,FALSE)</f>
        <v>31.77</v>
      </c>
      <c r="J261" s="2">
        <f>VLOOKUP($A261,'[1]Lookup - 40 Hours'!$A:P,7,FALSE)</f>
        <v>33.4</v>
      </c>
      <c r="K261" s="2">
        <f>VLOOKUP($A261,'[1]Lookup - 40 Hours'!$A:Q,8,FALSE)</f>
        <v>35.11</v>
      </c>
    </row>
    <row r="262" spans="1:11" x14ac:dyDescent="0.25">
      <c r="A262" s="9">
        <v>478</v>
      </c>
      <c r="B262" s="9" t="s">
        <v>353</v>
      </c>
      <c r="C262" s="10" t="s">
        <v>352</v>
      </c>
      <c r="D262" s="9" t="s">
        <v>12</v>
      </c>
      <c r="E262" s="9">
        <v>40</v>
      </c>
      <c r="F262" s="2">
        <f>VLOOKUP($A262,'[1]Lookup - 40 Hours'!$A:L,3,FALSE)</f>
        <v>32.74</v>
      </c>
      <c r="G262" s="2">
        <f>VLOOKUP($A262,'[1]Lookup - 40 Hours'!$A:M,4,FALSE)</f>
        <v>34.409999999999997</v>
      </c>
      <c r="H262" s="2">
        <f>VLOOKUP($A262,'[1]Lookup - 40 Hours'!$A:N,5,FALSE)</f>
        <v>36.17</v>
      </c>
      <c r="I262" s="2">
        <f>VLOOKUP($A262,'[1]Lookup - 40 Hours'!$A:O,6,FALSE)</f>
        <v>38.020000000000003</v>
      </c>
      <c r="J262" s="2">
        <f>VLOOKUP($A262,'[1]Lookup - 40 Hours'!$A:P,7,FALSE)</f>
        <v>39.97</v>
      </c>
      <c r="K262" s="2">
        <f>VLOOKUP($A262,'[1]Lookup - 40 Hours'!$A:Q,8,FALSE)</f>
        <v>42.01</v>
      </c>
    </row>
    <row r="263" spans="1:11" x14ac:dyDescent="0.25">
      <c r="A263" s="9">
        <v>494</v>
      </c>
      <c r="B263" s="9" t="s">
        <v>354</v>
      </c>
      <c r="C263" s="10" t="s">
        <v>355</v>
      </c>
      <c r="D263" s="9" t="s">
        <v>12</v>
      </c>
      <c r="E263" s="9">
        <v>40</v>
      </c>
      <c r="F263" s="2">
        <f>VLOOKUP($A263,'[1]Lookup - 40 Hours'!$A:L,3,FALSE)</f>
        <v>35.46</v>
      </c>
      <c r="G263" s="2">
        <f>VLOOKUP($A263,'[1]Lookup - 40 Hours'!$A:M,4,FALSE)</f>
        <v>37.270000000000003</v>
      </c>
      <c r="H263" s="2">
        <f>VLOOKUP($A263,'[1]Lookup - 40 Hours'!$A:N,5,FALSE)</f>
        <v>39.18</v>
      </c>
      <c r="I263" s="2">
        <f>VLOOKUP($A263,'[1]Lookup - 40 Hours'!$A:O,6,FALSE)</f>
        <v>41.18</v>
      </c>
      <c r="J263" s="2">
        <f>VLOOKUP($A263,'[1]Lookup - 40 Hours'!$A:P,7,FALSE)</f>
        <v>43.29</v>
      </c>
      <c r="K263" s="2">
        <f>VLOOKUP($A263,'[1]Lookup - 40 Hours'!$A:Q,8,FALSE)</f>
        <v>45.5</v>
      </c>
    </row>
    <row r="264" spans="1:11" x14ac:dyDescent="0.25">
      <c r="A264" s="9">
        <v>426</v>
      </c>
      <c r="B264" s="9" t="s">
        <v>356</v>
      </c>
      <c r="C264" s="10" t="s">
        <v>357</v>
      </c>
      <c r="D264" s="9" t="s">
        <v>12</v>
      </c>
      <c r="E264" s="9">
        <v>40</v>
      </c>
      <c r="F264" s="2">
        <f>VLOOKUP($A264,'[1]Lookup - 40 Hours'!$A:L,3,FALSE)</f>
        <v>25.26</v>
      </c>
      <c r="G264" s="2">
        <f>VLOOKUP($A264,'[1]Lookup - 40 Hours'!$A:M,4,FALSE)</f>
        <v>26.55</v>
      </c>
      <c r="H264" s="2">
        <f>VLOOKUP($A264,'[1]Lookup - 40 Hours'!$A:N,5,FALSE)</f>
        <v>27.91</v>
      </c>
      <c r="I264" s="2">
        <f>VLOOKUP($A264,'[1]Lookup - 40 Hours'!$A:O,6,FALSE)</f>
        <v>29.34</v>
      </c>
      <c r="J264" s="2">
        <f>VLOOKUP($A264,'[1]Lookup - 40 Hours'!$A:P,7,FALSE)</f>
        <v>30.84</v>
      </c>
      <c r="K264" s="2">
        <f>VLOOKUP($A264,'[1]Lookup - 40 Hours'!$A:Q,8,FALSE)</f>
        <v>32.409999999999997</v>
      </c>
    </row>
    <row r="265" spans="1:11" x14ac:dyDescent="0.25">
      <c r="A265" s="9">
        <v>411</v>
      </c>
      <c r="B265" s="9" t="s">
        <v>875</v>
      </c>
      <c r="C265" s="10" t="s">
        <v>358</v>
      </c>
      <c r="D265" s="9" t="s">
        <v>12</v>
      </c>
      <c r="E265" s="9">
        <v>40</v>
      </c>
      <c r="F265" s="2">
        <f>VLOOKUP($A265,'[1]Lookup - 40 Hours'!$A:L,3,FALSE)</f>
        <v>23.44</v>
      </c>
      <c r="G265" s="2">
        <f>VLOOKUP($A265,'[1]Lookup - 40 Hours'!$A:M,4,FALSE)</f>
        <v>24.64</v>
      </c>
      <c r="H265" s="2">
        <f>VLOOKUP($A265,'[1]Lookup - 40 Hours'!$A:N,5,FALSE)</f>
        <v>25.9</v>
      </c>
      <c r="I265" s="2">
        <f>VLOOKUP($A265,'[1]Lookup - 40 Hours'!$A:O,6,FALSE)</f>
        <v>27.22</v>
      </c>
      <c r="J265" s="2">
        <f>VLOOKUP($A265,'[1]Lookup - 40 Hours'!$A:P,7,FALSE)</f>
        <v>28.61</v>
      </c>
      <c r="K265" s="2">
        <f>VLOOKUP($A265,'[1]Lookup - 40 Hours'!$A:Q,8,FALSE)</f>
        <v>30.08</v>
      </c>
    </row>
    <row r="266" spans="1:11" x14ac:dyDescent="0.25">
      <c r="A266" s="9">
        <v>443</v>
      </c>
      <c r="B266" s="9" t="s">
        <v>876</v>
      </c>
      <c r="C266" s="10" t="s">
        <v>359</v>
      </c>
      <c r="D266" s="9" t="s">
        <v>12</v>
      </c>
      <c r="E266" s="9">
        <v>40</v>
      </c>
      <c r="F266" s="2">
        <f>VLOOKUP($A266,'[1]Lookup - 40 Hours'!$A:L,3,FALSE)</f>
        <v>27.49</v>
      </c>
      <c r="G266" s="2">
        <f>VLOOKUP($A266,'[1]Lookup - 40 Hours'!$A:M,4,FALSE)</f>
        <v>28.9</v>
      </c>
      <c r="H266" s="2">
        <f>VLOOKUP($A266,'[1]Lookup - 40 Hours'!$A:N,5,FALSE)</f>
        <v>30.38</v>
      </c>
      <c r="I266" s="2">
        <f>VLOOKUP($A266,'[1]Lookup - 40 Hours'!$A:O,6,FALSE)</f>
        <v>31.93</v>
      </c>
      <c r="J266" s="2">
        <f>VLOOKUP($A266,'[1]Lookup - 40 Hours'!$A:P,7,FALSE)</f>
        <v>33.57</v>
      </c>
      <c r="K266" s="2">
        <f>VLOOKUP($A266,'[1]Lookup - 40 Hours'!$A:Q,8,FALSE)</f>
        <v>35.28</v>
      </c>
    </row>
    <row r="267" spans="1:11" s="5" customFormat="1" x14ac:dyDescent="0.25">
      <c r="A267" s="9">
        <v>586</v>
      </c>
      <c r="B267" s="9" t="s">
        <v>361</v>
      </c>
      <c r="C267" s="10" t="s">
        <v>1019</v>
      </c>
      <c r="D267" s="9" t="s">
        <v>14</v>
      </c>
      <c r="E267" s="9">
        <v>40</v>
      </c>
      <c r="F267" s="2">
        <f>VLOOKUP($A267,'[1]Lookup - 40 Hours'!$A:L,3,FALSE)</f>
        <v>56.1</v>
      </c>
      <c r="G267" s="2">
        <f>VLOOKUP($A267,'[1]Lookup - 40 Hours'!$A:M,4,FALSE)</f>
        <v>58.97</v>
      </c>
      <c r="H267" s="2">
        <f>VLOOKUP($A267,'[1]Lookup - 40 Hours'!$A:N,5,FALSE)</f>
        <v>61.99</v>
      </c>
      <c r="I267" s="2">
        <f>VLOOKUP($A267,'[1]Lookup - 40 Hours'!$A:O,6,FALSE)</f>
        <v>65.16</v>
      </c>
      <c r="J267" s="2">
        <f>VLOOKUP($A267,'[1]Lookup - 40 Hours'!$A:P,7,FALSE)</f>
        <v>68.489999999999995</v>
      </c>
      <c r="K267" s="2">
        <f>VLOOKUP($A267,'[1]Lookup - 40 Hours'!$A:Q,8,FALSE)</f>
        <v>71.989999999999995</v>
      </c>
    </row>
    <row r="268" spans="1:11" x14ac:dyDescent="0.25">
      <c r="A268" s="9">
        <v>562</v>
      </c>
      <c r="B268" s="9" t="s">
        <v>364</v>
      </c>
      <c r="C268" s="10" t="s">
        <v>1101</v>
      </c>
      <c r="D268" s="9" t="s">
        <v>14</v>
      </c>
      <c r="E268" s="9">
        <v>40</v>
      </c>
      <c r="F268" s="2">
        <f>VLOOKUP($A268,'[1]Lookup - 40 Hours'!$A:L,3,FALSE)</f>
        <v>49.77</v>
      </c>
      <c r="G268" s="2">
        <f>VLOOKUP($A268,'[1]Lookup - 40 Hours'!$A:M,4,FALSE)</f>
        <v>52.32</v>
      </c>
      <c r="H268" s="2">
        <f>VLOOKUP($A268,'[1]Lookup - 40 Hours'!$A:N,5,FALSE)</f>
        <v>55</v>
      </c>
      <c r="I268" s="2">
        <f>VLOOKUP($A268,'[1]Lookup - 40 Hours'!$A:O,6,FALSE)</f>
        <v>57.81</v>
      </c>
      <c r="J268" s="2">
        <f>VLOOKUP($A268,'[1]Lookup - 40 Hours'!$A:P,7,FALSE)</f>
        <v>60.76</v>
      </c>
      <c r="K268" s="2">
        <f>VLOOKUP($A268,'[1]Lookup - 40 Hours'!$A:Q,8,FALSE)</f>
        <v>63.87</v>
      </c>
    </row>
    <row r="269" spans="1:11" x14ac:dyDescent="0.25">
      <c r="A269" s="9">
        <v>562</v>
      </c>
      <c r="B269" s="9" t="s">
        <v>365</v>
      </c>
      <c r="C269" s="10" t="s">
        <v>1099</v>
      </c>
      <c r="D269" s="9" t="s">
        <v>14</v>
      </c>
      <c r="E269" s="9">
        <v>40</v>
      </c>
      <c r="F269" s="2">
        <f>VLOOKUP($A269,'[1]Lookup - 40 Hours'!$A:L,3,FALSE)</f>
        <v>49.77</v>
      </c>
      <c r="G269" s="2">
        <f>VLOOKUP($A269,'[1]Lookup - 40 Hours'!$A:M,4,FALSE)</f>
        <v>52.32</v>
      </c>
      <c r="H269" s="2">
        <f>VLOOKUP($A269,'[1]Lookup - 40 Hours'!$A:N,5,FALSE)</f>
        <v>55</v>
      </c>
      <c r="I269" s="2">
        <f>VLOOKUP($A269,'[1]Lookup - 40 Hours'!$A:O,6,FALSE)</f>
        <v>57.81</v>
      </c>
      <c r="J269" s="2">
        <f>VLOOKUP($A269,'[1]Lookup - 40 Hours'!$A:P,7,FALSE)</f>
        <v>60.76</v>
      </c>
      <c r="K269" s="2">
        <f>VLOOKUP($A269,'[1]Lookup - 40 Hours'!$A:Q,8,FALSE)</f>
        <v>63.87</v>
      </c>
    </row>
    <row r="270" spans="1:11" x14ac:dyDescent="0.25">
      <c r="A270" s="9">
        <v>562</v>
      </c>
      <c r="B270" s="9" t="s">
        <v>366</v>
      </c>
      <c r="C270" s="10" t="s">
        <v>1100</v>
      </c>
      <c r="D270" s="9" t="s">
        <v>14</v>
      </c>
      <c r="E270" s="9">
        <v>40</v>
      </c>
      <c r="F270" s="2">
        <f>VLOOKUP($A270,'[1]Lookup - 40 Hours'!$A:L,3,FALSE)</f>
        <v>49.77</v>
      </c>
      <c r="G270" s="2">
        <f>VLOOKUP($A270,'[1]Lookup - 40 Hours'!$A:M,4,FALSE)</f>
        <v>52.32</v>
      </c>
      <c r="H270" s="2">
        <f>VLOOKUP($A270,'[1]Lookup - 40 Hours'!$A:N,5,FALSE)</f>
        <v>55</v>
      </c>
      <c r="I270" s="2">
        <f>VLOOKUP($A270,'[1]Lookup - 40 Hours'!$A:O,6,FALSE)</f>
        <v>57.81</v>
      </c>
      <c r="J270" s="2">
        <f>VLOOKUP($A270,'[1]Lookup - 40 Hours'!$A:P,7,FALSE)</f>
        <v>60.76</v>
      </c>
      <c r="K270" s="2">
        <f>VLOOKUP($A270,'[1]Lookup - 40 Hours'!$A:Q,8,FALSE)</f>
        <v>63.87</v>
      </c>
    </row>
    <row r="271" spans="1:11" x14ac:dyDescent="0.25">
      <c r="A271" s="9">
        <v>590</v>
      </c>
      <c r="B271" s="9" t="s">
        <v>362</v>
      </c>
      <c r="C271" s="10" t="s">
        <v>363</v>
      </c>
      <c r="D271" s="9" t="s">
        <v>14</v>
      </c>
      <c r="E271" s="9">
        <v>40</v>
      </c>
      <c r="F271" s="2">
        <f>VLOOKUP($A271,'[1]Lookup - 40 Hours'!$A:L,3,FALSE)</f>
        <v>57.23</v>
      </c>
      <c r="G271" s="2">
        <f>VLOOKUP($A271,'[1]Lookup - 40 Hours'!$A:M,4,FALSE)</f>
        <v>60.16</v>
      </c>
      <c r="H271" s="2">
        <f>VLOOKUP($A271,'[1]Lookup - 40 Hours'!$A:N,5,FALSE)</f>
        <v>63.24</v>
      </c>
      <c r="I271" s="2">
        <f>VLOOKUP($A271,'[1]Lookup - 40 Hours'!$A:O,6,FALSE)</f>
        <v>66.47</v>
      </c>
      <c r="J271" s="2">
        <f>VLOOKUP($A271,'[1]Lookup - 40 Hours'!$A:P,7,FALSE)</f>
        <v>69.87</v>
      </c>
      <c r="K271" s="2">
        <f>VLOOKUP($A271,'[1]Lookup - 40 Hours'!$A:Q,8,FALSE)</f>
        <v>73.45</v>
      </c>
    </row>
    <row r="272" spans="1:11" x14ac:dyDescent="0.25">
      <c r="A272" s="9">
        <v>590</v>
      </c>
      <c r="B272" s="9" t="s">
        <v>360</v>
      </c>
      <c r="C272" s="10" t="s">
        <v>1020</v>
      </c>
      <c r="D272" s="9" t="s">
        <v>14</v>
      </c>
      <c r="E272" s="9">
        <v>40</v>
      </c>
      <c r="F272" s="2">
        <f>VLOOKUP($A272,'[1]Lookup - 40 Hours'!$A:L,3,FALSE)</f>
        <v>57.23</v>
      </c>
      <c r="G272" s="2">
        <f>VLOOKUP($A272,'[1]Lookup - 40 Hours'!$A:M,4,FALSE)</f>
        <v>60.16</v>
      </c>
      <c r="H272" s="2">
        <f>VLOOKUP($A272,'[1]Lookup - 40 Hours'!$A:N,5,FALSE)</f>
        <v>63.24</v>
      </c>
      <c r="I272" s="2">
        <f>VLOOKUP($A272,'[1]Lookup - 40 Hours'!$A:O,6,FALSE)</f>
        <v>66.47</v>
      </c>
      <c r="J272" s="2">
        <f>VLOOKUP($A272,'[1]Lookup - 40 Hours'!$A:P,7,FALSE)</f>
        <v>69.87</v>
      </c>
      <c r="K272" s="2">
        <f>VLOOKUP($A272,'[1]Lookup - 40 Hours'!$A:Q,8,FALSE)</f>
        <v>73.45</v>
      </c>
    </row>
    <row r="273" spans="1:11" x14ac:dyDescent="0.25">
      <c r="A273" s="9">
        <v>356</v>
      </c>
      <c r="B273" s="9">
        <v>1573</v>
      </c>
      <c r="C273" s="10" t="s">
        <v>367</v>
      </c>
      <c r="D273" s="9" t="s">
        <v>12</v>
      </c>
      <c r="E273" s="9">
        <v>40</v>
      </c>
      <c r="F273" s="2">
        <f>VLOOKUP($A273,'[1]Lookup - 40 Hours'!$A:L,3,FALSE)</f>
        <v>17.82</v>
      </c>
      <c r="G273" s="2">
        <f>VLOOKUP($A273,'[1]Lookup - 40 Hours'!$A:M,4,FALSE)</f>
        <v>18.73</v>
      </c>
      <c r="H273" s="2">
        <f>VLOOKUP($A273,'[1]Lookup - 40 Hours'!$A:N,5,FALSE)</f>
        <v>19.68</v>
      </c>
      <c r="I273" s="2">
        <f>VLOOKUP($A273,'[1]Lookup - 40 Hours'!$A:O,6,FALSE)</f>
        <v>20.69</v>
      </c>
      <c r="J273" s="2">
        <f>VLOOKUP($A273,'[1]Lookup - 40 Hours'!$A:P,7,FALSE)</f>
        <v>21.75</v>
      </c>
      <c r="K273" s="2">
        <f>VLOOKUP($A273,'[1]Lookup - 40 Hours'!$A:Q,8,FALSE)</f>
        <v>22.86</v>
      </c>
    </row>
    <row r="274" spans="1:11" x14ac:dyDescent="0.25">
      <c r="A274" s="9">
        <v>402</v>
      </c>
      <c r="B274" s="9" t="s">
        <v>877</v>
      </c>
      <c r="C274" s="10" t="s">
        <v>368</v>
      </c>
      <c r="D274" s="9" t="s">
        <v>12</v>
      </c>
      <c r="E274" s="9">
        <v>40</v>
      </c>
      <c r="F274" s="2">
        <f>VLOOKUP($A274,'[1]Lookup - 40 Hours'!$A:L,3,FALSE)</f>
        <v>22.41</v>
      </c>
      <c r="G274" s="2">
        <f>VLOOKUP($A274,'[1]Lookup - 40 Hours'!$A:M,4,FALSE)</f>
        <v>23.56</v>
      </c>
      <c r="H274" s="2">
        <f>VLOOKUP($A274,'[1]Lookup - 40 Hours'!$A:N,5,FALSE)</f>
        <v>24.76</v>
      </c>
      <c r="I274" s="2">
        <f>VLOOKUP($A274,'[1]Lookup - 40 Hours'!$A:O,6,FALSE)</f>
        <v>26.03</v>
      </c>
      <c r="J274" s="2">
        <f>VLOOKUP($A274,'[1]Lookup - 40 Hours'!$A:P,7,FALSE)</f>
        <v>27.36</v>
      </c>
      <c r="K274" s="2">
        <f>VLOOKUP($A274,'[1]Lookup - 40 Hours'!$A:Q,8,FALSE)</f>
        <v>28.76</v>
      </c>
    </row>
    <row r="275" spans="1:11" x14ac:dyDescent="0.25">
      <c r="A275" s="9">
        <v>435</v>
      </c>
      <c r="B275" s="9" t="s">
        <v>1022</v>
      </c>
      <c r="C275" s="10" t="s">
        <v>369</v>
      </c>
      <c r="D275" s="9" t="s">
        <v>12</v>
      </c>
      <c r="E275" s="9">
        <v>40</v>
      </c>
      <c r="F275" s="2">
        <f>VLOOKUP($A275,'[1]Lookup - 40 Hours'!$A:L,3,FALSE)</f>
        <v>26.42</v>
      </c>
      <c r="G275" s="2">
        <f>VLOOKUP($A275,'[1]Lookup - 40 Hours'!$A:M,4,FALSE)</f>
        <v>27.77</v>
      </c>
      <c r="H275" s="2">
        <f>VLOOKUP($A275,'[1]Lookup - 40 Hours'!$A:N,5,FALSE)</f>
        <v>29.19</v>
      </c>
      <c r="I275" s="2">
        <f>VLOOKUP($A275,'[1]Lookup - 40 Hours'!$A:O,6,FALSE)</f>
        <v>30.68</v>
      </c>
      <c r="J275" s="2">
        <f>VLOOKUP($A275,'[1]Lookup - 40 Hours'!$A:P,7,FALSE)</f>
        <v>32.25</v>
      </c>
      <c r="K275" s="2">
        <f>VLOOKUP($A275,'[1]Lookup - 40 Hours'!$A:Q,8,FALSE)</f>
        <v>33.9</v>
      </c>
    </row>
    <row r="276" spans="1:11" x14ac:dyDescent="0.25">
      <c r="A276" s="9" t="s">
        <v>1111</v>
      </c>
      <c r="B276" s="9" t="s">
        <v>370</v>
      </c>
      <c r="C276" s="10" t="s">
        <v>1021</v>
      </c>
      <c r="D276" s="9" t="s">
        <v>14</v>
      </c>
      <c r="E276" s="9">
        <v>40</v>
      </c>
      <c r="F276" s="2"/>
      <c r="G276" s="2"/>
      <c r="H276" s="2"/>
      <c r="I276" s="2"/>
      <c r="J276" s="2"/>
      <c r="K276" s="2"/>
    </row>
    <row r="277" spans="1:11" x14ac:dyDescent="0.25">
      <c r="A277" s="9">
        <v>400</v>
      </c>
      <c r="B277" s="9" t="s">
        <v>371</v>
      </c>
      <c r="C277" s="10" t="s">
        <v>372</v>
      </c>
      <c r="D277" s="9" t="s">
        <v>12</v>
      </c>
      <c r="E277" s="9">
        <v>40</v>
      </c>
      <c r="F277" s="2">
        <f>VLOOKUP($A277,'[1]Lookup - 40 Hours'!$A:L,3,FALSE)</f>
        <v>22.19</v>
      </c>
      <c r="G277" s="2">
        <f>VLOOKUP($A277,'[1]Lookup - 40 Hours'!$A:M,4,FALSE)</f>
        <v>23.32</v>
      </c>
      <c r="H277" s="2">
        <f>VLOOKUP($A277,'[1]Lookup - 40 Hours'!$A:N,5,FALSE)</f>
        <v>24.51</v>
      </c>
      <c r="I277" s="2">
        <f>VLOOKUP($A277,'[1]Lookup - 40 Hours'!$A:O,6,FALSE)</f>
        <v>25.77</v>
      </c>
      <c r="J277" s="2">
        <f>VLOOKUP($A277,'[1]Lookup - 40 Hours'!$A:P,7,FALSE)</f>
        <v>27.09</v>
      </c>
      <c r="K277" s="2">
        <f>VLOOKUP($A277,'[1]Lookup - 40 Hours'!$A:Q,8,FALSE)</f>
        <v>28.47</v>
      </c>
    </row>
    <row r="278" spans="1:11" x14ac:dyDescent="0.25">
      <c r="A278" s="9">
        <v>471</v>
      </c>
      <c r="B278" s="9" t="s">
        <v>373</v>
      </c>
      <c r="C278" s="10" t="s">
        <v>374</v>
      </c>
      <c r="D278" s="9" t="s">
        <v>12</v>
      </c>
      <c r="E278" s="9">
        <v>40</v>
      </c>
      <c r="F278" s="2">
        <f>VLOOKUP($A278,'[1]Lookup - 40 Hours'!$A:L,3,FALSE)</f>
        <v>31.62</v>
      </c>
      <c r="G278" s="2">
        <f>VLOOKUP($A278,'[1]Lookup - 40 Hours'!$A:M,4,FALSE)</f>
        <v>33.229999999999997</v>
      </c>
      <c r="H278" s="2">
        <f>VLOOKUP($A278,'[1]Lookup - 40 Hours'!$A:N,5,FALSE)</f>
        <v>34.93</v>
      </c>
      <c r="I278" s="2">
        <f>VLOOKUP($A278,'[1]Lookup - 40 Hours'!$A:O,6,FALSE)</f>
        <v>36.72</v>
      </c>
      <c r="J278" s="2">
        <f>VLOOKUP($A278,'[1]Lookup - 40 Hours'!$A:P,7,FALSE)</f>
        <v>38.6</v>
      </c>
      <c r="K278" s="2">
        <f>VLOOKUP($A278,'[1]Lookup - 40 Hours'!$A:Q,8,FALSE)</f>
        <v>40.57</v>
      </c>
    </row>
    <row r="279" spans="1:11" x14ac:dyDescent="0.25">
      <c r="A279" s="9">
        <v>421</v>
      </c>
      <c r="B279" s="9" t="s">
        <v>865</v>
      </c>
      <c r="C279" s="10" t="s">
        <v>1173</v>
      </c>
      <c r="D279" s="9" t="s">
        <v>12</v>
      </c>
      <c r="E279" s="9">
        <v>40</v>
      </c>
      <c r="F279" s="2">
        <f>VLOOKUP($A279,'[1]Lookup - 40 Hours'!$A:L,3,FALSE)</f>
        <v>24.64</v>
      </c>
      <c r="G279" s="2">
        <f>VLOOKUP($A279,'[1]Lookup - 40 Hours'!$A:M,4,FALSE)</f>
        <v>25.9</v>
      </c>
      <c r="H279" s="2">
        <f>VLOOKUP($A279,'[1]Lookup - 40 Hours'!$A:N,5,FALSE)</f>
        <v>27.22</v>
      </c>
      <c r="I279" s="2">
        <f>VLOOKUP($A279,'[1]Lookup - 40 Hours'!$A:O,6,FALSE)</f>
        <v>28.61</v>
      </c>
      <c r="J279" s="2">
        <f>VLOOKUP($A279,'[1]Lookup - 40 Hours'!$A:P,7,FALSE)</f>
        <v>30.08</v>
      </c>
      <c r="K279" s="2">
        <f>VLOOKUP($A279,'[1]Lookup - 40 Hours'!$A:Q,8,FALSE)</f>
        <v>31.62</v>
      </c>
    </row>
    <row r="280" spans="1:11" x14ac:dyDescent="0.25">
      <c r="A280" s="9">
        <v>441</v>
      </c>
      <c r="B280" s="9" t="s">
        <v>866</v>
      </c>
      <c r="C280" s="10" t="s">
        <v>1174</v>
      </c>
      <c r="D280" s="9" t="s">
        <v>12</v>
      </c>
      <c r="E280" s="9">
        <v>40</v>
      </c>
      <c r="F280" s="2">
        <f>VLOOKUP($A280,'[1]Lookup - 40 Hours'!$A:L,3,FALSE)</f>
        <v>27.22</v>
      </c>
      <c r="G280" s="2">
        <f>VLOOKUP($A280,'[1]Lookup - 40 Hours'!$A:M,4,FALSE)</f>
        <v>28.61</v>
      </c>
      <c r="H280" s="2">
        <f>VLOOKUP($A280,'[1]Lookup - 40 Hours'!$A:N,5,FALSE)</f>
        <v>30.08</v>
      </c>
      <c r="I280" s="2">
        <f>VLOOKUP($A280,'[1]Lookup - 40 Hours'!$A:O,6,FALSE)</f>
        <v>31.62</v>
      </c>
      <c r="J280" s="2">
        <f>VLOOKUP($A280,'[1]Lookup - 40 Hours'!$A:P,7,FALSE)</f>
        <v>33.229999999999997</v>
      </c>
      <c r="K280" s="2">
        <f>VLOOKUP($A280,'[1]Lookup - 40 Hours'!$A:Q,8,FALSE)</f>
        <v>34.93</v>
      </c>
    </row>
    <row r="281" spans="1:11" x14ac:dyDescent="0.25">
      <c r="A281" s="9">
        <v>480</v>
      </c>
      <c r="B281" s="9" t="s">
        <v>375</v>
      </c>
      <c r="C281" s="10" t="s">
        <v>376</v>
      </c>
      <c r="D281" s="9" t="s">
        <v>12</v>
      </c>
      <c r="E281" s="9">
        <v>40</v>
      </c>
      <c r="F281" s="2">
        <f>VLOOKUP($A281,'[1]Lookup - 40 Hours'!$A:L,3,FALSE)</f>
        <v>33.07</v>
      </c>
      <c r="G281" s="2">
        <f>VLOOKUP($A281,'[1]Lookup - 40 Hours'!$A:M,4,FALSE)</f>
        <v>34.76</v>
      </c>
      <c r="H281" s="2">
        <f>VLOOKUP($A281,'[1]Lookup - 40 Hours'!$A:N,5,FALSE)</f>
        <v>36.54</v>
      </c>
      <c r="I281" s="2">
        <f>VLOOKUP($A281,'[1]Lookup - 40 Hours'!$A:O,6,FALSE)</f>
        <v>38.4</v>
      </c>
      <c r="J281" s="2">
        <f>VLOOKUP($A281,'[1]Lookup - 40 Hours'!$A:P,7,FALSE)</f>
        <v>40.369999999999997</v>
      </c>
      <c r="K281" s="2">
        <f>VLOOKUP($A281,'[1]Lookup - 40 Hours'!$A:Q,8,FALSE)</f>
        <v>42.43</v>
      </c>
    </row>
    <row r="282" spans="1:11" x14ac:dyDescent="0.25">
      <c r="A282" s="9">
        <v>486</v>
      </c>
      <c r="B282" s="9">
        <v>1200</v>
      </c>
      <c r="C282" s="10" t="s">
        <v>377</v>
      </c>
      <c r="D282" s="9" t="s">
        <v>14</v>
      </c>
      <c r="E282" s="9">
        <v>40</v>
      </c>
      <c r="F282" s="2">
        <f>VLOOKUP($A282,'[1]Lookup - 40 Hours'!$A:L,3,FALSE)</f>
        <v>34.07</v>
      </c>
      <c r="G282" s="2">
        <f>VLOOKUP($A282,'[1]Lookup - 40 Hours'!$A:M,4,FALSE)</f>
        <v>35.81</v>
      </c>
      <c r="H282" s="2">
        <f>VLOOKUP($A282,'[1]Lookup - 40 Hours'!$A:N,5,FALSE)</f>
        <v>37.65</v>
      </c>
      <c r="I282" s="2">
        <f>VLOOKUP($A282,'[1]Lookup - 40 Hours'!$A:O,6,FALSE)</f>
        <v>39.57</v>
      </c>
      <c r="J282" s="2">
        <f>VLOOKUP($A282,'[1]Lookup - 40 Hours'!$A:P,7,FALSE)</f>
        <v>41.59</v>
      </c>
      <c r="K282" s="2">
        <f>VLOOKUP($A282,'[1]Lookup - 40 Hours'!$A:Q,8,FALSE)</f>
        <v>43.72</v>
      </c>
    </row>
    <row r="283" spans="1:11" x14ac:dyDescent="0.25">
      <c r="A283" s="9">
        <v>398</v>
      </c>
      <c r="B283" s="9" t="s">
        <v>378</v>
      </c>
      <c r="C283" s="10" t="s">
        <v>379</v>
      </c>
      <c r="D283" s="9" t="s">
        <v>12</v>
      </c>
      <c r="E283" s="9">
        <v>40</v>
      </c>
      <c r="F283" s="2">
        <f>VLOOKUP($A283,'[1]Lookup - 40 Hours'!$A:L,3,FALSE)</f>
        <v>21.97</v>
      </c>
      <c r="G283" s="2">
        <f>VLOOKUP($A283,'[1]Lookup - 40 Hours'!$A:M,4,FALSE)</f>
        <v>23.09</v>
      </c>
      <c r="H283" s="2">
        <f>VLOOKUP($A283,'[1]Lookup - 40 Hours'!$A:N,5,FALSE)</f>
        <v>24.27</v>
      </c>
      <c r="I283" s="2">
        <f>VLOOKUP($A283,'[1]Lookup - 40 Hours'!$A:O,6,FALSE)</f>
        <v>25.51</v>
      </c>
      <c r="J283" s="2">
        <f>VLOOKUP($A283,'[1]Lookup - 40 Hours'!$A:P,7,FALSE)</f>
        <v>26.82</v>
      </c>
      <c r="K283" s="2">
        <f>VLOOKUP($A283,'[1]Lookup - 40 Hours'!$A:Q,8,FALSE)</f>
        <v>28.19</v>
      </c>
    </row>
    <row r="284" spans="1:11" x14ac:dyDescent="0.25">
      <c r="A284" s="9">
        <v>458</v>
      </c>
      <c r="B284" s="9" t="s">
        <v>878</v>
      </c>
      <c r="C284" s="10" t="s">
        <v>380</v>
      </c>
      <c r="D284" s="9" t="s">
        <v>14</v>
      </c>
      <c r="E284" s="9">
        <v>40</v>
      </c>
      <c r="F284" s="2">
        <f>VLOOKUP($A284,'[1]Lookup - 40 Hours'!$A:L,3,FALSE)</f>
        <v>29.63</v>
      </c>
      <c r="G284" s="2">
        <f>VLOOKUP($A284,'[1]Lookup - 40 Hours'!$A:M,4,FALSE)</f>
        <v>31.15</v>
      </c>
      <c r="H284" s="2">
        <f>VLOOKUP($A284,'[1]Lookup - 40 Hours'!$A:N,5,FALSE)</f>
        <v>32.74</v>
      </c>
      <c r="I284" s="2">
        <f>VLOOKUP($A284,'[1]Lookup - 40 Hours'!$A:O,6,FALSE)</f>
        <v>34.409999999999997</v>
      </c>
      <c r="J284" s="2">
        <f>VLOOKUP($A284,'[1]Lookup - 40 Hours'!$A:P,7,FALSE)</f>
        <v>36.17</v>
      </c>
      <c r="K284" s="2">
        <f>VLOOKUP($A284,'[1]Lookup - 40 Hours'!$A:Q,8,FALSE)</f>
        <v>38.020000000000003</v>
      </c>
    </row>
    <row r="285" spans="1:11" x14ac:dyDescent="0.25">
      <c r="A285" s="9">
        <v>486</v>
      </c>
      <c r="B285" s="9" t="s">
        <v>879</v>
      </c>
      <c r="C285" s="10" t="s">
        <v>381</v>
      </c>
      <c r="D285" s="9" t="s">
        <v>14</v>
      </c>
      <c r="E285" s="9">
        <v>40</v>
      </c>
      <c r="F285" s="2">
        <f>VLOOKUP($A285,'[1]Lookup - 40 Hours'!$A:L,3,FALSE)</f>
        <v>34.07</v>
      </c>
      <c r="G285" s="2">
        <f>VLOOKUP($A285,'[1]Lookup - 40 Hours'!$A:M,4,FALSE)</f>
        <v>35.81</v>
      </c>
      <c r="H285" s="2">
        <f>VLOOKUP($A285,'[1]Lookup - 40 Hours'!$A:N,5,FALSE)</f>
        <v>37.65</v>
      </c>
      <c r="I285" s="2">
        <f>VLOOKUP($A285,'[1]Lookup - 40 Hours'!$A:O,6,FALSE)</f>
        <v>39.57</v>
      </c>
      <c r="J285" s="2">
        <f>VLOOKUP($A285,'[1]Lookup - 40 Hours'!$A:P,7,FALSE)</f>
        <v>41.59</v>
      </c>
      <c r="K285" s="2">
        <f>VLOOKUP($A285,'[1]Lookup - 40 Hours'!$A:Q,8,FALSE)</f>
        <v>43.72</v>
      </c>
    </row>
    <row r="286" spans="1:11" x14ac:dyDescent="0.25">
      <c r="A286" s="9">
        <v>407</v>
      </c>
      <c r="B286" s="9" t="s">
        <v>880</v>
      </c>
      <c r="C286" s="10" t="s">
        <v>382</v>
      </c>
      <c r="D286" s="9" t="s">
        <v>14</v>
      </c>
      <c r="E286" s="9">
        <v>40</v>
      </c>
      <c r="F286" s="2">
        <f>VLOOKUP($A286,'[1]Lookup - 40 Hours'!$A:L,3,FALSE)</f>
        <v>22.98</v>
      </c>
      <c r="G286" s="2">
        <f>VLOOKUP($A286,'[1]Lookup - 40 Hours'!$A:M,4,FALSE)</f>
        <v>24.15</v>
      </c>
      <c r="H286" s="2">
        <f>VLOOKUP($A286,'[1]Lookup - 40 Hours'!$A:N,5,FALSE)</f>
        <v>25.39</v>
      </c>
      <c r="I286" s="2">
        <f>VLOOKUP($A286,'[1]Lookup - 40 Hours'!$A:O,6,FALSE)</f>
        <v>26.68</v>
      </c>
      <c r="J286" s="2">
        <f>VLOOKUP($A286,'[1]Lookup - 40 Hours'!$A:P,7,FALSE)</f>
        <v>28.05</v>
      </c>
      <c r="K286" s="2">
        <f>VLOOKUP($A286,'[1]Lookup - 40 Hours'!$A:Q,8,FALSE)</f>
        <v>29.48</v>
      </c>
    </row>
    <row r="287" spans="1:11" x14ac:dyDescent="0.25">
      <c r="A287" s="9">
        <v>436</v>
      </c>
      <c r="B287" s="9" t="s">
        <v>881</v>
      </c>
      <c r="C287" s="10" t="s">
        <v>383</v>
      </c>
      <c r="D287" s="9" t="s">
        <v>14</v>
      </c>
      <c r="E287" s="9">
        <v>40</v>
      </c>
      <c r="F287" s="2">
        <f>VLOOKUP($A287,'[1]Lookup - 40 Hours'!$A:L,3,FALSE)</f>
        <v>26.55</v>
      </c>
      <c r="G287" s="2">
        <f>VLOOKUP($A287,'[1]Lookup - 40 Hours'!$A:M,4,FALSE)</f>
        <v>27.91</v>
      </c>
      <c r="H287" s="2">
        <f>VLOOKUP($A287,'[1]Lookup - 40 Hours'!$A:N,5,FALSE)</f>
        <v>29.34</v>
      </c>
      <c r="I287" s="2">
        <f>VLOOKUP($A287,'[1]Lookup - 40 Hours'!$A:O,6,FALSE)</f>
        <v>30.84</v>
      </c>
      <c r="J287" s="2">
        <f>VLOOKUP($A287,'[1]Lookup - 40 Hours'!$A:P,7,FALSE)</f>
        <v>32.409999999999997</v>
      </c>
      <c r="K287" s="2">
        <f>VLOOKUP($A287,'[1]Lookup - 40 Hours'!$A:Q,8,FALSE)</f>
        <v>34.07</v>
      </c>
    </row>
    <row r="288" spans="1:11" x14ac:dyDescent="0.25">
      <c r="A288" s="9">
        <v>398</v>
      </c>
      <c r="B288" s="18" t="s">
        <v>1026</v>
      </c>
      <c r="C288" s="10" t="s">
        <v>1023</v>
      </c>
      <c r="D288" s="9" t="s">
        <v>12</v>
      </c>
      <c r="E288" s="9">
        <v>40</v>
      </c>
      <c r="F288" s="2">
        <f>VLOOKUP($A288,'[1]Lookup - 40 Hours'!$A:L,3,FALSE)</f>
        <v>21.97</v>
      </c>
      <c r="G288" s="2">
        <f>VLOOKUP($A288,'[1]Lookup - 40 Hours'!$A:M,4,FALSE)</f>
        <v>23.09</v>
      </c>
      <c r="H288" s="2">
        <f>VLOOKUP($A288,'[1]Lookup - 40 Hours'!$A:N,5,FALSE)</f>
        <v>24.27</v>
      </c>
      <c r="I288" s="2">
        <f>VLOOKUP($A288,'[1]Lookup - 40 Hours'!$A:O,6,FALSE)</f>
        <v>25.51</v>
      </c>
      <c r="J288" s="2">
        <f>VLOOKUP($A288,'[1]Lookup - 40 Hours'!$A:P,7,FALSE)</f>
        <v>26.82</v>
      </c>
      <c r="K288" s="2">
        <f>VLOOKUP($A288,'[1]Lookup - 40 Hours'!$A:Q,8,FALSE)</f>
        <v>28.19</v>
      </c>
    </row>
    <row r="289" spans="1:11" x14ac:dyDescent="0.25">
      <c r="A289" s="9">
        <v>438</v>
      </c>
      <c r="B289" s="18" t="s">
        <v>1025</v>
      </c>
      <c r="C289" s="10" t="s">
        <v>1024</v>
      </c>
      <c r="D289" s="9" t="s">
        <v>12</v>
      </c>
      <c r="E289" s="9">
        <v>40</v>
      </c>
      <c r="F289" s="2">
        <f>VLOOKUP($A289,'[1]Lookup - 40 Hours'!$A:L,3,FALSE)</f>
        <v>26.82</v>
      </c>
      <c r="G289" s="2">
        <f>VLOOKUP($A289,'[1]Lookup - 40 Hours'!$A:M,4,FALSE)</f>
        <v>28.19</v>
      </c>
      <c r="H289" s="2">
        <f>VLOOKUP($A289,'[1]Lookup - 40 Hours'!$A:N,5,FALSE)</f>
        <v>29.63</v>
      </c>
      <c r="I289" s="2">
        <f>VLOOKUP($A289,'[1]Lookup - 40 Hours'!$A:O,6,FALSE)</f>
        <v>31.15</v>
      </c>
      <c r="J289" s="2">
        <f>VLOOKUP($A289,'[1]Lookup - 40 Hours'!$A:P,7,FALSE)</f>
        <v>32.74</v>
      </c>
      <c r="K289" s="2">
        <f>VLOOKUP($A289,'[1]Lookup - 40 Hours'!$A:Q,8,FALSE)</f>
        <v>34.409999999999997</v>
      </c>
    </row>
    <row r="290" spans="1:11" x14ac:dyDescent="0.25">
      <c r="A290" s="9">
        <v>490</v>
      </c>
      <c r="B290" s="9" t="s">
        <v>384</v>
      </c>
      <c r="C290" s="10" t="s">
        <v>1069</v>
      </c>
      <c r="D290" s="9" t="s">
        <v>14</v>
      </c>
      <c r="E290" s="9">
        <v>40</v>
      </c>
      <c r="F290" s="2">
        <f>VLOOKUP($A290,'[1]Lookup - 40 Hours'!$A:L,3,FALSE)</f>
        <v>34.76</v>
      </c>
      <c r="G290" s="2">
        <f>VLOOKUP($A290,'[1]Lookup - 40 Hours'!$A:M,4,FALSE)</f>
        <v>36.54</v>
      </c>
      <c r="H290" s="2">
        <f>VLOOKUP($A290,'[1]Lookup - 40 Hours'!$A:N,5,FALSE)</f>
        <v>38.4</v>
      </c>
      <c r="I290" s="2">
        <f>VLOOKUP($A290,'[1]Lookup - 40 Hours'!$A:O,6,FALSE)</f>
        <v>40.369999999999997</v>
      </c>
      <c r="J290" s="2">
        <f>VLOOKUP($A290,'[1]Lookup - 40 Hours'!$A:P,7,FALSE)</f>
        <v>42.43</v>
      </c>
      <c r="K290" s="2">
        <f>VLOOKUP($A290,'[1]Lookup - 40 Hours'!$A:Q,8,FALSE)</f>
        <v>44.6</v>
      </c>
    </row>
    <row r="291" spans="1:11" x14ac:dyDescent="0.25">
      <c r="A291" s="9">
        <v>486</v>
      </c>
      <c r="B291" s="9" t="s">
        <v>385</v>
      </c>
      <c r="C291" s="10" t="s">
        <v>1108</v>
      </c>
      <c r="D291" s="9" t="s">
        <v>14</v>
      </c>
      <c r="E291" s="9">
        <v>40</v>
      </c>
      <c r="F291" s="2">
        <f>VLOOKUP($A291,'[1]Lookup - 40 Hours'!$A:L,3,FALSE)</f>
        <v>34.07</v>
      </c>
      <c r="G291" s="2">
        <f>VLOOKUP($A291,'[1]Lookup - 40 Hours'!$A:M,4,FALSE)</f>
        <v>35.81</v>
      </c>
      <c r="H291" s="2">
        <f>VLOOKUP($A291,'[1]Lookup - 40 Hours'!$A:N,5,FALSE)</f>
        <v>37.65</v>
      </c>
      <c r="I291" s="2">
        <f>VLOOKUP($A291,'[1]Lookup - 40 Hours'!$A:O,6,FALSE)</f>
        <v>39.57</v>
      </c>
      <c r="J291" s="2">
        <f>VLOOKUP($A291,'[1]Lookup - 40 Hours'!$A:P,7,FALSE)</f>
        <v>41.59</v>
      </c>
      <c r="K291" s="2">
        <f>VLOOKUP($A291,'[1]Lookup - 40 Hours'!$A:Q,8,FALSE)</f>
        <v>43.72</v>
      </c>
    </row>
    <row r="292" spans="1:11" x14ac:dyDescent="0.25">
      <c r="A292" s="14">
        <v>497</v>
      </c>
      <c r="B292" s="15" t="s">
        <v>386</v>
      </c>
      <c r="C292" s="16" t="s">
        <v>1109</v>
      </c>
      <c r="D292" s="17" t="s">
        <v>209</v>
      </c>
      <c r="E292" s="17">
        <v>40</v>
      </c>
      <c r="F292" s="3">
        <f>VLOOKUP($A292,'[1]Lookup - 40 Hours'!$1:$1048576,3,FALSE)</f>
        <v>35.99</v>
      </c>
      <c r="G292" s="3">
        <f>VLOOKUP($A292,'[1]Lookup - 40 Hours'!$1:$1048576,4,FALSE)</f>
        <v>37.83</v>
      </c>
      <c r="H292" s="3">
        <f>VLOOKUP($A292,'[1]Lookup - 40 Hours'!$1:$1048576,5,FALSE)</f>
        <v>39.770000000000003</v>
      </c>
      <c r="I292" s="3">
        <f>VLOOKUP($A292,'[1]Lookup - 40 Hours'!$1:$1048576,6,FALSE)</f>
        <v>41.8</v>
      </c>
      <c r="J292" s="3">
        <f>VLOOKUP($A292,'[1]Lookup - 40 Hours'!$1:$1048576,7,FALSE)</f>
        <v>43.94</v>
      </c>
      <c r="K292" s="3">
        <f>VLOOKUP($A292,'[1]Lookup - 40 Hours'!$1:$1048576,8,FALSE)</f>
        <v>46.19</v>
      </c>
    </row>
    <row r="293" spans="1:11" x14ac:dyDescent="0.25">
      <c r="A293" s="9">
        <v>450</v>
      </c>
      <c r="B293" s="9" t="s">
        <v>387</v>
      </c>
      <c r="C293" s="10" t="s">
        <v>1110</v>
      </c>
      <c r="D293" s="9" t="s">
        <v>12</v>
      </c>
      <c r="E293" s="9">
        <v>40</v>
      </c>
      <c r="F293" s="2">
        <f>VLOOKUP($A293,'[1]Lookup - 40 Hours'!$A:L,3,FALSE)</f>
        <v>28.47</v>
      </c>
      <c r="G293" s="2">
        <f>VLOOKUP($A293,'[1]Lookup - 40 Hours'!$A:M,4,FALSE)</f>
        <v>29.93</v>
      </c>
      <c r="H293" s="2">
        <f>VLOOKUP($A293,'[1]Lookup - 40 Hours'!$A:N,5,FALSE)</f>
        <v>31.46</v>
      </c>
      <c r="I293" s="2">
        <f>VLOOKUP($A293,'[1]Lookup - 40 Hours'!$A:O,6,FALSE)</f>
        <v>33.07</v>
      </c>
      <c r="J293" s="2">
        <f>VLOOKUP($A293,'[1]Lookup - 40 Hours'!$A:P,7,FALSE)</f>
        <v>34.76</v>
      </c>
      <c r="K293" s="2">
        <f>VLOOKUP($A293,'[1]Lookup - 40 Hours'!$A:Q,8,FALSE)</f>
        <v>36.54</v>
      </c>
    </row>
    <row r="294" spans="1:11" x14ac:dyDescent="0.25">
      <c r="A294" s="9">
        <v>461</v>
      </c>
      <c r="B294" s="9" t="s">
        <v>882</v>
      </c>
      <c r="C294" s="10" t="s">
        <v>388</v>
      </c>
      <c r="D294" s="9" t="s">
        <v>12</v>
      </c>
      <c r="E294" s="9">
        <v>40</v>
      </c>
      <c r="F294" s="2">
        <f>VLOOKUP($A294,'[1]Lookup - 40 Hours'!$A:L,3,FALSE)</f>
        <v>30.08</v>
      </c>
      <c r="G294" s="2">
        <f>VLOOKUP($A294,'[1]Lookup - 40 Hours'!$A:M,4,FALSE)</f>
        <v>31.62</v>
      </c>
      <c r="H294" s="2">
        <f>VLOOKUP($A294,'[1]Lookup - 40 Hours'!$A:N,5,FALSE)</f>
        <v>33.229999999999997</v>
      </c>
      <c r="I294" s="2">
        <f>VLOOKUP($A294,'[1]Lookup - 40 Hours'!$A:O,6,FALSE)</f>
        <v>34.93</v>
      </c>
      <c r="J294" s="2">
        <f>VLOOKUP($A294,'[1]Lookup - 40 Hours'!$A:P,7,FALSE)</f>
        <v>36.72</v>
      </c>
      <c r="K294" s="2">
        <f>VLOOKUP($A294,'[1]Lookup - 40 Hours'!$A:Q,8,FALSE)</f>
        <v>38.6</v>
      </c>
    </row>
    <row r="295" spans="1:11" x14ac:dyDescent="0.25">
      <c r="A295" s="9">
        <v>476</v>
      </c>
      <c r="B295" s="9" t="s">
        <v>883</v>
      </c>
      <c r="C295" s="10" t="s">
        <v>389</v>
      </c>
      <c r="D295" s="9" t="s">
        <v>12</v>
      </c>
      <c r="E295" s="9">
        <v>40</v>
      </c>
      <c r="F295" s="2">
        <f>VLOOKUP($A295,'[1]Lookup - 40 Hours'!$A:L,3,FALSE)</f>
        <v>32.409999999999997</v>
      </c>
      <c r="G295" s="2">
        <f>VLOOKUP($A295,'[1]Lookup - 40 Hours'!$A:M,4,FALSE)</f>
        <v>34.07</v>
      </c>
      <c r="H295" s="2">
        <f>VLOOKUP($A295,'[1]Lookup - 40 Hours'!$A:N,5,FALSE)</f>
        <v>35.81</v>
      </c>
      <c r="I295" s="2">
        <f>VLOOKUP($A295,'[1]Lookup - 40 Hours'!$A:O,6,FALSE)</f>
        <v>37.65</v>
      </c>
      <c r="J295" s="2">
        <f>VLOOKUP($A295,'[1]Lookup - 40 Hours'!$A:P,7,FALSE)</f>
        <v>39.57</v>
      </c>
      <c r="K295" s="2">
        <f>VLOOKUP($A295,'[1]Lookup - 40 Hours'!$A:Q,8,FALSE)</f>
        <v>41.59</v>
      </c>
    </row>
    <row r="296" spans="1:11" x14ac:dyDescent="0.25">
      <c r="A296" s="9">
        <v>491</v>
      </c>
      <c r="B296" s="9" t="s">
        <v>390</v>
      </c>
      <c r="C296" s="10" t="s">
        <v>391</v>
      </c>
      <c r="D296" s="9" t="s">
        <v>12</v>
      </c>
      <c r="E296" s="9">
        <v>40</v>
      </c>
      <c r="F296" s="2">
        <f>VLOOKUP($A296,'[1]Lookup - 40 Hours'!$A:L,3,FALSE)</f>
        <v>34.93</v>
      </c>
      <c r="G296" s="2">
        <f>VLOOKUP($A296,'[1]Lookup - 40 Hours'!$A:M,4,FALSE)</f>
        <v>36.72</v>
      </c>
      <c r="H296" s="2">
        <f>VLOOKUP($A296,'[1]Lookup - 40 Hours'!$A:N,5,FALSE)</f>
        <v>38.6</v>
      </c>
      <c r="I296" s="2">
        <f>VLOOKUP($A296,'[1]Lookup - 40 Hours'!$A:O,6,FALSE)</f>
        <v>40.57</v>
      </c>
      <c r="J296" s="2">
        <f>VLOOKUP($A296,'[1]Lookup - 40 Hours'!$A:P,7,FALSE)</f>
        <v>42.64</v>
      </c>
      <c r="K296" s="2">
        <f>VLOOKUP($A296,'[1]Lookup - 40 Hours'!$A:Q,8,FALSE)</f>
        <v>44.83</v>
      </c>
    </row>
    <row r="297" spans="1:11" x14ac:dyDescent="0.25">
      <c r="A297" s="9">
        <v>510</v>
      </c>
      <c r="B297" s="9" t="s">
        <v>392</v>
      </c>
      <c r="C297" s="10" t="s">
        <v>393</v>
      </c>
      <c r="D297" s="9" t="s">
        <v>14</v>
      </c>
      <c r="E297" s="9">
        <v>40</v>
      </c>
      <c r="F297" s="2">
        <f>VLOOKUP($A297,'[1]Lookup - 40 Hours'!$A:L,3,FALSE)</f>
        <v>38.4</v>
      </c>
      <c r="G297" s="2">
        <f>VLOOKUP($A297,'[1]Lookup - 40 Hours'!$A:M,4,FALSE)</f>
        <v>40.369999999999997</v>
      </c>
      <c r="H297" s="2">
        <f>VLOOKUP($A297,'[1]Lookup - 40 Hours'!$A:N,5,FALSE)</f>
        <v>42.43</v>
      </c>
      <c r="I297" s="2">
        <f>VLOOKUP($A297,'[1]Lookup - 40 Hours'!$A:O,6,FALSE)</f>
        <v>44.6</v>
      </c>
      <c r="J297" s="2">
        <f>VLOOKUP($A297,'[1]Lookup - 40 Hours'!$A:P,7,FALSE)</f>
        <v>46.88</v>
      </c>
      <c r="K297" s="2">
        <f>VLOOKUP($A297,'[1]Lookup - 40 Hours'!$A:Q,8,FALSE)</f>
        <v>49.28</v>
      </c>
    </row>
    <row r="298" spans="1:11" x14ac:dyDescent="0.25">
      <c r="A298" s="9">
        <v>582</v>
      </c>
      <c r="B298" s="9" t="s">
        <v>394</v>
      </c>
      <c r="C298" s="10" t="s">
        <v>395</v>
      </c>
      <c r="D298" s="9" t="s">
        <v>14</v>
      </c>
      <c r="E298" s="9">
        <v>40</v>
      </c>
      <c r="F298" s="2">
        <f>VLOOKUP($A298,'[1]Lookup - 40 Hours'!$A:L,3,FALSE)</f>
        <v>55</v>
      </c>
      <c r="G298" s="54">
        <f>VLOOKUP($A298,'[1]Lookup - 40 Hours'!$A:M,4,FALSE)</f>
        <v>57.81</v>
      </c>
      <c r="H298" s="2">
        <f>VLOOKUP($A298,'[1]Lookup - 40 Hours'!$A:N,5,FALSE)</f>
        <v>60.76</v>
      </c>
      <c r="I298" s="2">
        <f>VLOOKUP($A298,'[1]Lookup - 40 Hours'!$A:O,6,FALSE)</f>
        <v>63.87</v>
      </c>
      <c r="J298" s="2">
        <f>VLOOKUP($A298,'[1]Lookup - 40 Hours'!$A:P,7,FALSE)</f>
        <v>67.14</v>
      </c>
      <c r="K298" s="2">
        <f>VLOOKUP($A298,'[1]Lookup - 40 Hours'!$A:Q,8,FALSE)</f>
        <v>70.569999999999993</v>
      </c>
    </row>
    <row r="299" spans="1:11" x14ac:dyDescent="0.25">
      <c r="A299" s="9">
        <v>480</v>
      </c>
      <c r="B299" s="9" t="s">
        <v>884</v>
      </c>
      <c r="C299" s="10" t="s">
        <v>396</v>
      </c>
      <c r="D299" s="9" t="s">
        <v>14</v>
      </c>
      <c r="E299" s="9">
        <v>40</v>
      </c>
      <c r="F299" s="2">
        <f>VLOOKUP($A299,'[1]Lookup - 40 Hours'!$A:L,3,FALSE)</f>
        <v>33.07</v>
      </c>
      <c r="G299" s="2">
        <f>VLOOKUP($A299,'[1]Lookup - 40 Hours'!$A:M,4,FALSE)</f>
        <v>34.76</v>
      </c>
      <c r="H299" s="2">
        <f>VLOOKUP($A299,'[1]Lookup - 40 Hours'!$A:N,5,FALSE)</f>
        <v>36.54</v>
      </c>
      <c r="I299" s="2">
        <f>VLOOKUP($A299,'[1]Lookup - 40 Hours'!$A:O,6,FALSE)</f>
        <v>38.4</v>
      </c>
      <c r="J299" s="2">
        <f>VLOOKUP($A299,'[1]Lookup - 40 Hours'!$A:P,7,FALSE)</f>
        <v>40.369999999999997</v>
      </c>
      <c r="K299" s="2">
        <f>VLOOKUP($A299,'[1]Lookup - 40 Hours'!$A:Q,8,FALSE)</f>
        <v>42.43</v>
      </c>
    </row>
    <row r="300" spans="1:11" x14ac:dyDescent="0.25">
      <c r="A300" s="9">
        <v>495</v>
      </c>
      <c r="B300" s="9" t="s">
        <v>885</v>
      </c>
      <c r="C300" s="10" t="s">
        <v>397</v>
      </c>
      <c r="D300" s="9" t="s">
        <v>14</v>
      </c>
      <c r="E300" s="9">
        <v>40</v>
      </c>
      <c r="F300" s="2">
        <f>VLOOKUP($A300,'[1]Lookup - 40 Hours'!$A:L,3,FALSE)</f>
        <v>35.64</v>
      </c>
      <c r="G300" s="2">
        <f>VLOOKUP($A300,'[1]Lookup - 40 Hours'!$A:M,4,FALSE)</f>
        <v>37.46</v>
      </c>
      <c r="H300" s="2">
        <f>VLOOKUP($A300,'[1]Lookup - 40 Hours'!$A:N,5,FALSE)</f>
        <v>39.369999999999997</v>
      </c>
      <c r="I300" s="2">
        <f>VLOOKUP($A300,'[1]Lookup - 40 Hours'!$A:O,6,FALSE)</f>
        <v>41.39</v>
      </c>
      <c r="J300" s="2">
        <f>VLOOKUP($A300,'[1]Lookup - 40 Hours'!$A:P,7,FALSE)</f>
        <v>43.5</v>
      </c>
      <c r="K300" s="2">
        <f>VLOOKUP($A300,'[1]Lookup - 40 Hours'!$A:Q,8,FALSE)</f>
        <v>45.73</v>
      </c>
    </row>
    <row r="301" spans="1:11" x14ac:dyDescent="0.25">
      <c r="A301" s="9">
        <v>389</v>
      </c>
      <c r="B301" s="9" t="s">
        <v>886</v>
      </c>
      <c r="C301" s="10" t="s">
        <v>399</v>
      </c>
      <c r="D301" s="9" t="s">
        <v>12</v>
      </c>
      <c r="E301" s="9">
        <v>40</v>
      </c>
      <c r="F301" s="2">
        <f>VLOOKUP($A301,'[1]Lookup - 40 Hours'!$A:L,3,FALSE)</f>
        <v>21</v>
      </c>
      <c r="G301" s="2">
        <f>VLOOKUP($A301,'[1]Lookup - 40 Hours'!$A:M,4,FALSE)</f>
        <v>22.08</v>
      </c>
      <c r="H301" s="2">
        <f>VLOOKUP($A301,'[1]Lookup - 40 Hours'!$A:N,5,FALSE)</f>
        <v>23.21</v>
      </c>
      <c r="I301" s="2">
        <f>VLOOKUP($A301,'[1]Lookup - 40 Hours'!$A:O,6,FALSE)</f>
        <v>24.39</v>
      </c>
      <c r="J301" s="2">
        <f>VLOOKUP($A301,'[1]Lookup - 40 Hours'!$A:P,7,FALSE)</f>
        <v>25.64</v>
      </c>
      <c r="K301" s="2">
        <f>VLOOKUP($A301,'[1]Lookup - 40 Hours'!$A:Q,8,FALSE)</f>
        <v>26.95</v>
      </c>
    </row>
    <row r="302" spans="1:11" x14ac:dyDescent="0.25">
      <c r="A302" s="9">
        <v>404</v>
      </c>
      <c r="B302" s="9" t="s">
        <v>887</v>
      </c>
      <c r="C302" s="10" t="s">
        <v>400</v>
      </c>
      <c r="D302" s="9" t="s">
        <v>12</v>
      </c>
      <c r="E302" s="9">
        <v>40</v>
      </c>
      <c r="F302" s="2">
        <f>VLOOKUP($A302,'[1]Lookup - 40 Hours'!$A:L,3,FALSE)</f>
        <v>22.63</v>
      </c>
      <c r="G302" s="2">
        <f>VLOOKUP($A302,'[1]Lookup - 40 Hours'!$A:M,4,FALSE)</f>
        <v>23.79</v>
      </c>
      <c r="H302" s="2">
        <f>VLOOKUP($A302,'[1]Lookup - 40 Hours'!$A:N,5,FALSE)</f>
        <v>25.01</v>
      </c>
      <c r="I302" s="2">
        <f>VLOOKUP($A302,'[1]Lookup - 40 Hours'!$A:O,6,FALSE)</f>
        <v>26.29</v>
      </c>
      <c r="J302" s="2">
        <f>VLOOKUP($A302,'[1]Lookup - 40 Hours'!$A:P,7,FALSE)</f>
        <v>27.63</v>
      </c>
      <c r="K302" s="2">
        <f>VLOOKUP($A302,'[1]Lookup - 40 Hours'!$A:Q,8,FALSE)</f>
        <v>29.05</v>
      </c>
    </row>
    <row r="303" spans="1:11" x14ac:dyDescent="0.25">
      <c r="A303" s="9">
        <v>496</v>
      </c>
      <c r="B303" s="9" t="s">
        <v>401</v>
      </c>
      <c r="C303" s="10" t="s">
        <v>402</v>
      </c>
      <c r="D303" s="9" t="s">
        <v>14</v>
      </c>
      <c r="E303" s="9">
        <v>40</v>
      </c>
      <c r="F303" s="2">
        <f>VLOOKUP($A303,'[1]Lookup - 40 Hours'!$A:L,3,FALSE)</f>
        <v>35.81</v>
      </c>
      <c r="G303" s="2">
        <f>VLOOKUP($A303,'[1]Lookup - 40 Hours'!$A:M,4,FALSE)</f>
        <v>37.65</v>
      </c>
      <c r="H303" s="2">
        <f>VLOOKUP($A303,'[1]Lookup - 40 Hours'!$A:N,5,FALSE)</f>
        <v>39.57</v>
      </c>
      <c r="I303" s="2">
        <f>VLOOKUP($A303,'[1]Lookup - 40 Hours'!$A:O,6,FALSE)</f>
        <v>41.59</v>
      </c>
      <c r="J303" s="2">
        <f>VLOOKUP($A303,'[1]Lookup - 40 Hours'!$A:P,7,FALSE)</f>
        <v>43.72</v>
      </c>
      <c r="K303" s="2">
        <f>VLOOKUP($A303,'[1]Lookup - 40 Hours'!$A:Q,8,FALSE)</f>
        <v>45.96</v>
      </c>
    </row>
    <row r="304" spans="1:11" x14ac:dyDescent="0.25">
      <c r="A304" s="9">
        <v>436</v>
      </c>
      <c r="B304" s="9" t="s">
        <v>888</v>
      </c>
      <c r="C304" s="10" t="s">
        <v>403</v>
      </c>
      <c r="D304" s="9" t="s">
        <v>12</v>
      </c>
      <c r="E304" s="9">
        <v>40</v>
      </c>
      <c r="F304" s="2">
        <f>VLOOKUP($A304,'[1]Lookup - 40 Hours'!$A:L,3,FALSE)</f>
        <v>26.55</v>
      </c>
      <c r="G304" s="2">
        <f>VLOOKUP($A304,'[1]Lookup - 40 Hours'!$A:M,4,FALSE)</f>
        <v>27.91</v>
      </c>
      <c r="H304" s="2">
        <f>VLOOKUP($A304,'[1]Lookup - 40 Hours'!$A:N,5,FALSE)</f>
        <v>29.34</v>
      </c>
      <c r="I304" s="2">
        <f>VLOOKUP($A304,'[1]Lookup - 40 Hours'!$A:O,6,FALSE)</f>
        <v>30.84</v>
      </c>
      <c r="J304" s="2">
        <f>VLOOKUP($A304,'[1]Lookup - 40 Hours'!$A:P,7,FALSE)</f>
        <v>32.409999999999997</v>
      </c>
      <c r="K304" s="2">
        <f>VLOOKUP($A304,'[1]Lookup - 40 Hours'!$A:Q,8,FALSE)</f>
        <v>34.07</v>
      </c>
    </row>
    <row r="305" spans="1:11" x14ac:dyDescent="0.25">
      <c r="A305" s="9">
        <v>456</v>
      </c>
      <c r="B305" s="9" t="s">
        <v>889</v>
      </c>
      <c r="C305" s="10" t="s">
        <v>404</v>
      </c>
      <c r="D305" s="9" t="s">
        <v>12</v>
      </c>
      <c r="E305" s="9">
        <v>40</v>
      </c>
      <c r="F305" s="2">
        <f>VLOOKUP($A305,'[1]Lookup - 40 Hours'!$A:L,3,FALSE)</f>
        <v>29.34</v>
      </c>
      <c r="G305" s="2">
        <f>VLOOKUP($A305,'[1]Lookup - 40 Hours'!$A:M,4,FALSE)</f>
        <v>30.84</v>
      </c>
      <c r="H305" s="2">
        <f>VLOOKUP($A305,'[1]Lookup - 40 Hours'!$A:N,5,FALSE)</f>
        <v>32.409999999999997</v>
      </c>
      <c r="I305" s="2">
        <f>VLOOKUP($A305,'[1]Lookup - 40 Hours'!$A:O,6,FALSE)</f>
        <v>34.07</v>
      </c>
      <c r="J305" s="2">
        <f>VLOOKUP($A305,'[1]Lookup - 40 Hours'!$A:P,7,FALSE)</f>
        <v>35.81</v>
      </c>
      <c r="K305" s="2">
        <f>VLOOKUP($A305,'[1]Lookup - 40 Hours'!$A:Q,8,FALSE)</f>
        <v>37.65</v>
      </c>
    </row>
    <row r="306" spans="1:11" x14ac:dyDescent="0.25">
      <c r="A306" s="9">
        <v>496</v>
      </c>
      <c r="B306" s="9" t="s">
        <v>405</v>
      </c>
      <c r="C306" s="10" t="s">
        <v>406</v>
      </c>
      <c r="D306" s="9" t="s">
        <v>14</v>
      </c>
      <c r="E306" s="9">
        <v>40</v>
      </c>
      <c r="F306" s="2">
        <f>VLOOKUP($A306,'[1]Lookup - 40 Hours'!$A:L,3,FALSE)</f>
        <v>35.81</v>
      </c>
      <c r="G306" s="2">
        <f>VLOOKUP($A306,'[1]Lookup - 40 Hours'!$A:M,4,FALSE)</f>
        <v>37.65</v>
      </c>
      <c r="H306" s="2">
        <f>VLOOKUP($A306,'[1]Lookup - 40 Hours'!$A:N,5,FALSE)</f>
        <v>39.57</v>
      </c>
      <c r="I306" s="2">
        <f>VLOOKUP($A306,'[1]Lookup - 40 Hours'!$A:O,6,FALSE)</f>
        <v>41.59</v>
      </c>
      <c r="J306" s="2">
        <f>VLOOKUP($A306,'[1]Lookup - 40 Hours'!$A:P,7,FALSE)</f>
        <v>43.72</v>
      </c>
      <c r="K306" s="2">
        <f>VLOOKUP($A306,'[1]Lookup - 40 Hours'!$A:Q,8,FALSE)</f>
        <v>45.96</v>
      </c>
    </row>
    <row r="307" spans="1:11" x14ac:dyDescent="0.25">
      <c r="A307" s="9">
        <v>395</v>
      </c>
      <c r="B307" s="9" t="s">
        <v>890</v>
      </c>
      <c r="C307" s="10" t="s">
        <v>407</v>
      </c>
      <c r="D307" s="9" t="s">
        <v>12</v>
      </c>
      <c r="E307" s="9">
        <v>40</v>
      </c>
      <c r="F307" s="2">
        <f>VLOOKUP($A307,'[1]Lookup - 40 Hours'!$A:L,3,FALSE)</f>
        <v>21.64</v>
      </c>
      <c r="G307" s="2">
        <f>VLOOKUP($A307,'[1]Lookup - 40 Hours'!$A:M,4,FALSE)</f>
        <v>22.75</v>
      </c>
      <c r="H307" s="2">
        <f>VLOOKUP($A307,'[1]Lookup - 40 Hours'!$A:N,5,FALSE)</f>
        <v>23.91</v>
      </c>
      <c r="I307" s="2">
        <f>VLOOKUP($A307,'[1]Lookup - 40 Hours'!$A:O,6,FALSE)</f>
        <v>25.13</v>
      </c>
      <c r="J307" s="2">
        <f>VLOOKUP($A307,'[1]Lookup - 40 Hours'!$A:P,7,FALSE)</f>
        <v>26.42</v>
      </c>
      <c r="K307" s="2">
        <f>VLOOKUP($A307,'[1]Lookup - 40 Hours'!$A:Q,8,FALSE)</f>
        <v>27.77</v>
      </c>
    </row>
    <row r="308" spans="1:11" x14ac:dyDescent="0.25">
      <c r="A308" s="9">
        <v>415</v>
      </c>
      <c r="B308" s="9" t="s">
        <v>891</v>
      </c>
      <c r="C308" s="10" t="s">
        <v>408</v>
      </c>
      <c r="D308" s="9" t="s">
        <v>12</v>
      </c>
      <c r="E308" s="9">
        <v>40</v>
      </c>
      <c r="F308" s="2">
        <f>VLOOKUP($A308,'[1]Lookup - 40 Hours'!$A:L,3,FALSE)</f>
        <v>23.91</v>
      </c>
      <c r="G308" s="2">
        <f>VLOOKUP($A308,'[1]Lookup - 40 Hours'!$A:M,4,FALSE)</f>
        <v>25.13</v>
      </c>
      <c r="H308" s="2">
        <f>VLOOKUP($A308,'[1]Lookup - 40 Hours'!$A:N,5,FALSE)</f>
        <v>26.42</v>
      </c>
      <c r="I308" s="2">
        <f>VLOOKUP($A308,'[1]Lookup - 40 Hours'!$A:O,6,FALSE)</f>
        <v>27.77</v>
      </c>
      <c r="J308" s="2">
        <f>VLOOKUP($A308,'[1]Lookup - 40 Hours'!$A:P,7,FALSE)</f>
        <v>29.19</v>
      </c>
      <c r="K308" s="2">
        <f>VLOOKUP($A308,'[1]Lookup - 40 Hours'!$A:Q,8,FALSE)</f>
        <v>30.68</v>
      </c>
    </row>
    <row r="309" spans="1:11" x14ac:dyDescent="0.25">
      <c r="A309" s="9">
        <v>442</v>
      </c>
      <c r="B309" s="9" t="s">
        <v>409</v>
      </c>
      <c r="C309" s="10" t="s">
        <v>410</v>
      </c>
      <c r="D309" s="9" t="s">
        <v>12</v>
      </c>
      <c r="E309" s="9">
        <v>40</v>
      </c>
      <c r="F309" s="2">
        <f>VLOOKUP($A309,'[1]Lookup - 40 Hours'!$A:L,3,FALSE)</f>
        <v>27.36</v>
      </c>
      <c r="G309" s="2">
        <f>VLOOKUP($A309,'[1]Lookup - 40 Hours'!$A:M,4,FALSE)</f>
        <v>28.76</v>
      </c>
      <c r="H309" s="2">
        <f>VLOOKUP($A309,'[1]Lookup - 40 Hours'!$A:N,5,FALSE)</f>
        <v>30.23</v>
      </c>
      <c r="I309" s="2">
        <f>VLOOKUP($A309,'[1]Lookup - 40 Hours'!$A:O,6,FALSE)</f>
        <v>31.77</v>
      </c>
      <c r="J309" s="2">
        <f>VLOOKUP($A309,'[1]Lookup - 40 Hours'!$A:P,7,FALSE)</f>
        <v>33.4</v>
      </c>
      <c r="K309" s="2">
        <f>VLOOKUP($A309,'[1]Lookup - 40 Hours'!$A:Q,8,FALSE)</f>
        <v>35.11</v>
      </c>
    </row>
    <row r="310" spans="1:11" x14ac:dyDescent="0.25">
      <c r="A310" s="9">
        <v>388</v>
      </c>
      <c r="B310" s="9" t="s">
        <v>411</v>
      </c>
      <c r="C310" s="10" t="s">
        <v>412</v>
      </c>
      <c r="D310" s="9" t="s">
        <v>12</v>
      </c>
      <c r="E310" s="9">
        <v>40</v>
      </c>
      <c r="F310" s="2">
        <f>VLOOKUP($A310,'[1]Lookup - 40 Hours'!$A:L,3,FALSE)</f>
        <v>20.9</v>
      </c>
      <c r="G310" s="2">
        <f>VLOOKUP($A310,'[1]Lookup - 40 Hours'!$A:M,4,FALSE)</f>
        <v>21.97</v>
      </c>
      <c r="H310" s="2">
        <f>VLOOKUP($A310,'[1]Lookup - 40 Hours'!$A:N,5,FALSE)</f>
        <v>23.09</v>
      </c>
      <c r="I310" s="2">
        <f>VLOOKUP($A310,'[1]Lookup - 40 Hours'!$A:O,6,FALSE)</f>
        <v>24.27</v>
      </c>
      <c r="J310" s="2">
        <f>VLOOKUP($A310,'[1]Lookup - 40 Hours'!$A:P,7,FALSE)</f>
        <v>25.51</v>
      </c>
      <c r="K310" s="2">
        <f>VLOOKUP($A310,'[1]Lookup - 40 Hours'!$A:Q,8,FALSE)</f>
        <v>26.82</v>
      </c>
    </row>
    <row r="311" spans="1:11" x14ac:dyDescent="0.25">
      <c r="A311" s="9">
        <v>357</v>
      </c>
      <c r="B311" s="9" t="s">
        <v>892</v>
      </c>
      <c r="C311" s="10" t="s">
        <v>1080</v>
      </c>
      <c r="D311" s="9" t="s">
        <v>12</v>
      </c>
      <c r="E311" s="9">
        <v>40</v>
      </c>
      <c r="F311" s="2">
        <f>VLOOKUP($A311,'[1]Lookup - 40 Hours'!$A:L,3,FALSE)</f>
        <v>17.899999999999999</v>
      </c>
      <c r="G311" s="2">
        <f>VLOOKUP($A311,'[1]Lookup - 40 Hours'!$A:M,4,FALSE)</f>
        <v>18.82</v>
      </c>
      <c r="H311" s="2">
        <f>VLOOKUP($A311,'[1]Lookup - 40 Hours'!$A:N,5,FALSE)</f>
        <v>19.78</v>
      </c>
      <c r="I311" s="2">
        <f>VLOOKUP($A311,'[1]Lookup - 40 Hours'!$A:O,6,FALSE)</f>
        <v>20.79</v>
      </c>
      <c r="J311" s="2">
        <f>VLOOKUP($A311,'[1]Lookup - 40 Hours'!$A:P,7,FALSE)</f>
        <v>21.86</v>
      </c>
      <c r="K311" s="2">
        <f>VLOOKUP($A311,'[1]Lookup - 40 Hours'!$A:Q,8,FALSE)</f>
        <v>22.98</v>
      </c>
    </row>
    <row r="312" spans="1:11" x14ac:dyDescent="0.25">
      <c r="A312" s="9">
        <v>377</v>
      </c>
      <c r="B312" s="9" t="s">
        <v>893</v>
      </c>
      <c r="C312" s="10" t="s">
        <v>1081</v>
      </c>
      <c r="D312" s="9" t="s">
        <v>12</v>
      </c>
      <c r="E312" s="9">
        <v>40</v>
      </c>
      <c r="F312" s="2">
        <f>VLOOKUP($A312,'[1]Lookup - 40 Hours'!$A:L,3,FALSE)</f>
        <v>19.78</v>
      </c>
      <c r="G312" s="2">
        <f>VLOOKUP($A312,'[1]Lookup - 40 Hours'!$A:M,4,FALSE)</f>
        <v>20.79</v>
      </c>
      <c r="H312" s="2">
        <f>VLOOKUP($A312,'[1]Lookup - 40 Hours'!$A:N,5,FALSE)</f>
        <v>21.86</v>
      </c>
      <c r="I312" s="2">
        <f>VLOOKUP($A312,'[1]Lookup - 40 Hours'!$A:O,6,FALSE)</f>
        <v>22.98</v>
      </c>
      <c r="J312" s="2">
        <f>VLOOKUP($A312,'[1]Lookup - 40 Hours'!$A:P,7,FALSE)</f>
        <v>24.15</v>
      </c>
      <c r="K312" s="2">
        <f>VLOOKUP($A312,'[1]Lookup - 40 Hours'!$A:Q,8,FALSE)</f>
        <v>25.39</v>
      </c>
    </row>
    <row r="313" spans="1:11" x14ac:dyDescent="0.25">
      <c r="A313" s="17">
        <v>346</v>
      </c>
      <c r="B313" s="17" t="s">
        <v>413</v>
      </c>
      <c r="C313" s="19" t="s">
        <v>414</v>
      </c>
      <c r="D313" s="17" t="s">
        <v>12</v>
      </c>
      <c r="E313" s="17">
        <v>40</v>
      </c>
      <c r="F313" s="3">
        <f>VLOOKUP($A313,'[1]Lookup - 40 Hours'!$A:L,3,FALSE)</f>
        <v>16.95</v>
      </c>
      <c r="G313" s="3">
        <f>VLOOKUP($A313,'[1]Lookup - 40 Hours'!$A:M,4,FALSE)</f>
        <v>17.82</v>
      </c>
      <c r="H313" s="3">
        <f>VLOOKUP($A313,'[1]Lookup - 40 Hours'!$A:N,5,FALSE)</f>
        <v>18.73</v>
      </c>
      <c r="I313" s="3">
        <f>VLOOKUP($A313,'[1]Lookup - 40 Hours'!$A:O,6,FALSE)</f>
        <v>19.68</v>
      </c>
      <c r="J313" s="3">
        <f>VLOOKUP($A313,'[1]Lookup - 40 Hours'!$A:P,7,FALSE)</f>
        <v>20.69</v>
      </c>
      <c r="K313" s="3">
        <f>VLOOKUP($A313,'[1]Lookup - 40 Hours'!$A:Q,8,FALSE)</f>
        <v>21.75</v>
      </c>
    </row>
    <row r="314" spans="1:11" x14ac:dyDescent="0.25">
      <c r="A314" s="17">
        <v>418</v>
      </c>
      <c r="B314" s="17" t="s">
        <v>415</v>
      </c>
      <c r="C314" s="19" t="s">
        <v>416</v>
      </c>
      <c r="D314" s="17" t="s">
        <v>14</v>
      </c>
      <c r="E314" s="17">
        <v>40</v>
      </c>
      <c r="F314" s="3">
        <f>VLOOKUP($A314,'[1]Lookup - 40 Hours'!$A:L,3,FALSE)</f>
        <v>24.27</v>
      </c>
      <c r="G314" s="3">
        <f>VLOOKUP($A314,'[1]Lookup - 40 Hours'!$A:M,4,FALSE)</f>
        <v>25.51</v>
      </c>
      <c r="H314" s="3">
        <f>VLOOKUP($A314,'[1]Lookup - 40 Hours'!$A:N,5,FALSE)</f>
        <v>26.82</v>
      </c>
      <c r="I314" s="3">
        <f>VLOOKUP($A314,'[1]Lookup - 40 Hours'!$A:O,6,FALSE)</f>
        <v>28.19</v>
      </c>
      <c r="J314" s="3">
        <f>VLOOKUP($A314,'[1]Lookup - 40 Hours'!$A:P,7,FALSE)</f>
        <v>29.63</v>
      </c>
      <c r="K314" s="3">
        <f>VLOOKUP($A314,'[1]Lookup - 40 Hours'!$A:Q,8,FALSE)</f>
        <v>31.15</v>
      </c>
    </row>
    <row r="315" spans="1:11" x14ac:dyDescent="0.25">
      <c r="A315" s="17">
        <v>346</v>
      </c>
      <c r="B315" s="17" t="s">
        <v>896</v>
      </c>
      <c r="C315" s="19" t="s">
        <v>894</v>
      </c>
      <c r="D315" s="17" t="s">
        <v>12</v>
      </c>
      <c r="E315" s="17">
        <v>40</v>
      </c>
      <c r="F315" s="3">
        <f>VLOOKUP($A315,'[1]Lookup - 40 Hours'!$A:L,3,FALSE)</f>
        <v>16.95</v>
      </c>
      <c r="G315" s="3">
        <f>VLOOKUP($A315,'[1]Lookup - 40 Hours'!$A:M,4,FALSE)</f>
        <v>17.82</v>
      </c>
      <c r="H315" s="3">
        <f>VLOOKUP($A315,'[1]Lookup - 40 Hours'!$A:N,5,FALSE)</f>
        <v>18.73</v>
      </c>
      <c r="I315" s="3">
        <f>VLOOKUP($A315,'[1]Lookup - 40 Hours'!$A:O,6,FALSE)</f>
        <v>19.68</v>
      </c>
      <c r="J315" s="3">
        <f>VLOOKUP($A315,'[1]Lookup - 40 Hours'!$A:P,7,FALSE)</f>
        <v>20.69</v>
      </c>
      <c r="K315" s="3">
        <f>VLOOKUP($A315,'[1]Lookup - 40 Hours'!$A:Q,8,FALSE)</f>
        <v>21.75</v>
      </c>
    </row>
    <row r="316" spans="1:11" x14ac:dyDescent="0.25">
      <c r="A316" s="17">
        <v>366</v>
      </c>
      <c r="B316" s="17" t="s">
        <v>897</v>
      </c>
      <c r="C316" s="19" t="s">
        <v>895</v>
      </c>
      <c r="D316" s="17" t="s">
        <v>12</v>
      </c>
      <c r="E316" s="17">
        <v>40</v>
      </c>
      <c r="F316" s="3">
        <f>VLOOKUP($A316,'[1]Lookup - 40 Hours'!$A:L,3,FALSE)</f>
        <v>18.73</v>
      </c>
      <c r="G316" s="3">
        <f>VLOOKUP($A316,'[1]Lookup - 40 Hours'!$A:M,4,FALSE)</f>
        <v>19.68</v>
      </c>
      <c r="H316" s="3">
        <f>VLOOKUP($A316,'[1]Lookup - 40 Hours'!$A:N,5,FALSE)</f>
        <v>20.69</v>
      </c>
      <c r="I316" s="3">
        <f>VLOOKUP($A316,'[1]Lookup - 40 Hours'!$A:O,6,FALSE)</f>
        <v>21.75</v>
      </c>
      <c r="J316" s="3">
        <f>VLOOKUP($A316,'[1]Lookup - 40 Hours'!$A:P,7,FALSE)</f>
        <v>22.86</v>
      </c>
      <c r="K316" s="3">
        <f>VLOOKUP($A316,'[1]Lookup - 40 Hours'!$A:Q,8,FALSE)</f>
        <v>24.03</v>
      </c>
    </row>
    <row r="317" spans="1:11" x14ac:dyDescent="0.25">
      <c r="A317" s="17">
        <v>386</v>
      </c>
      <c r="B317" s="26" t="s">
        <v>1027</v>
      </c>
      <c r="C317" s="19" t="s">
        <v>417</v>
      </c>
      <c r="D317" s="17" t="s">
        <v>12</v>
      </c>
      <c r="E317" s="17">
        <v>40</v>
      </c>
      <c r="F317" s="3">
        <f>VLOOKUP($A317,'[1]Lookup - 40 Hours'!$A:L,3,FALSE)</f>
        <v>20.69</v>
      </c>
      <c r="G317" s="3">
        <f>VLOOKUP($A317,'[1]Lookup - 40 Hours'!$A:M,4,FALSE)</f>
        <v>21.75</v>
      </c>
      <c r="H317" s="3">
        <f>VLOOKUP($A317,'[1]Lookup - 40 Hours'!$A:N,5,FALSE)</f>
        <v>22.86</v>
      </c>
      <c r="I317" s="3">
        <f>VLOOKUP($A317,'[1]Lookup - 40 Hours'!$A:O,6,FALSE)</f>
        <v>24.03</v>
      </c>
      <c r="J317" s="3">
        <f>VLOOKUP($A317,'[1]Lookup - 40 Hours'!$A:P,7,FALSE)</f>
        <v>25.26</v>
      </c>
      <c r="K317" s="3">
        <f>VLOOKUP($A317,'[1]Lookup - 40 Hours'!$A:Q,8,FALSE)</f>
        <v>26.55</v>
      </c>
    </row>
    <row r="318" spans="1:11" x14ac:dyDescent="0.25">
      <c r="A318" s="17">
        <v>346</v>
      </c>
      <c r="B318" s="17" t="s">
        <v>898</v>
      </c>
      <c r="C318" s="19" t="s">
        <v>418</v>
      </c>
      <c r="D318" s="17" t="s">
        <v>12</v>
      </c>
      <c r="E318" s="17">
        <v>40</v>
      </c>
      <c r="F318" s="3">
        <f>VLOOKUP($A318,'[1]Lookup - 40 Hours'!$A:L,3,FALSE)</f>
        <v>16.95</v>
      </c>
      <c r="G318" s="3">
        <f>VLOOKUP($A318,'[1]Lookup - 40 Hours'!$A:M,4,FALSE)</f>
        <v>17.82</v>
      </c>
      <c r="H318" s="3">
        <f>VLOOKUP($A318,'[1]Lookup - 40 Hours'!$A:N,5,FALSE)</f>
        <v>18.73</v>
      </c>
      <c r="I318" s="3">
        <f>VLOOKUP($A318,'[1]Lookup - 40 Hours'!$A:O,6,FALSE)</f>
        <v>19.68</v>
      </c>
      <c r="J318" s="3">
        <f>VLOOKUP($A318,'[1]Lookup - 40 Hours'!$A:P,7,FALSE)</f>
        <v>20.69</v>
      </c>
      <c r="K318" s="3">
        <f>VLOOKUP($A318,'[1]Lookup - 40 Hours'!$A:Q,8,FALSE)</f>
        <v>21.75</v>
      </c>
    </row>
    <row r="319" spans="1:11" x14ac:dyDescent="0.25">
      <c r="A319" s="17">
        <v>366</v>
      </c>
      <c r="B319" s="17" t="s">
        <v>899</v>
      </c>
      <c r="C319" s="19" t="s">
        <v>419</v>
      </c>
      <c r="D319" s="17" t="s">
        <v>12</v>
      </c>
      <c r="E319" s="17">
        <v>40</v>
      </c>
      <c r="F319" s="3">
        <f>VLOOKUP($A319,'[1]Lookup - 40 Hours'!$A:L,3,FALSE)</f>
        <v>18.73</v>
      </c>
      <c r="G319" s="3">
        <f>VLOOKUP($A319,'[1]Lookup - 40 Hours'!$A:M,4,FALSE)</f>
        <v>19.68</v>
      </c>
      <c r="H319" s="3">
        <f>VLOOKUP($A319,'[1]Lookup - 40 Hours'!$A:N,5,FALSE)</f>
        <v>20.69</v>
      </c>
      <c r="I319" s="3">
        <f>VLOOKUP($A319,'[1]Lookup - 40 Hours'!$A:O,6,FALSE)</f>
        <v>21.75</v>
      </c>
      <c r="J319" s="3">
        <f>VLOOKUP($A319,'[1]Lookup - 40 Hours'!$A:P,7,FALSE)</f>
        <v>22.86</v>
      </c>
      <c r="K319" s="3">
        <f>VLOOKUP($A319,'[1]Lookup - 40 Hours'!$A:Q,8,FALSE)</f>
        <v>24.03</v>
      </c>
    </row>
    <row r="320" spans="1:11" x14ac:dyDescent="0.25">
      <c r="A320" s="9">
        <v>501</v>
      </c>
      <c r="B320" s="9" t="s">
        <v>420</v>
      </c>
      <c r="C320" s="10" t="s">
        <v>421</v>
      </c>
      <c r="D320" s="9" t="s">
        <v>14</v>
      </c>
      <c r="E320" s="9">
        <v>40</v>
      </c>
      <c r="F320" s="2">
        <f>VLOOKUP($A320,'[1]Lookup - 40 Hours'!$A:L,3,FALSE)</f>
        <v>36.72</v>
      </c>
      <c r="G320" s="2">
        <f>VLOOKUP($A320,'[1]Lookup - 40 Hours'!$A:M,4,FALSE)</f>
        <v>38.6</v>
      </c>
      <c r="H320" s="2">
        <f>VLOOKUP($A320,'[1]Lookup - 40 Hours'!$A:N,5,FALSE)</f>
        <v>40.57</v>
      </c>
      <c r="I320" s="2">
        <f>VLOOKUP($A320,'[1]Lookup - 40 Hours'!$A:O,6,FALSE)</f>
        <v>42.64</v>
      </c>
      <c r="J320" s="2">
        <f>VLOOKUP($A320,'[1]Lookup - 40 Hours'!$A:P,7,FALSE)</f>
        <v>44.83</v>
      </c>
      <c r="K320" s="2">
        <f>VLOOKUP($A320,'[1]Lookup - 40 Hours'!$A:Q,8,FALSE)</f>
        <v>47.12</v>
      </c>
    </row>
    <row r="321" spans="1:11" x14ac:dyDescent="0.25">
      <c r="A321" s="9">
        <v>456</v>
      </c>
      <c r="B321" s="9" t="s">
        <v>422</v>
      </c>
      <c r="C321" s="10" t="s">
        <v>423</v>
      </c>
      <c r="D321" s="9" t="s">
        <v>12</v>
      </c>
      <c r="E321" s="9">
        <v>40</v>
      </c>
      <c r="F321" s="2">
        <f>VLOOKUP($A321,'[1]Lookup - 40 Hours'!$A:L,3,FALSE)</f>
        <v>29.34</v>
      </c>
      <c r="G321" s="2">
        <f>VLOOKUP($A321,'[1]Lookup - 40 Hours'!$A:M,4,FALSE)</f>
        <v>30.84</v>
      </c>
      <c r="H321" s="2">
        <f>VLOOKUP($A321,'[1]Lookup - 40 Hours'!$A:N,5,FALSE)</f>
        <v>32.409999999999997</v>
      </c>
      <c r="I321" s="2">
        <f>VLOOKUP($A321,'[1]Lookup - 40 Hours'!$A:O,6,FALSE)</f>
        <v>34.07</v>
      </c>
      <c r="J321" s="2">
        <f>VLOOKUP($A321,'[1]Lookup - 40 Hours'!$A:P,7,FALSE)</f>
        <v>35.81</v>
      </c>
      <c r="K321" s="2">
        <f>VLOOKUP($A321,'[1]Lookup - 40 Hours'!$A:Q,8,FALSE)</f>
        <v>37.65</v>
      </c>
    </row>
    <row r="322" spans="1:11" x14ac:dyDescent="0.25">
      <c r="A322" s="9">
        <v>463</v>
      </c>
      <c r="B322" s="9" t="s">
        <v>424</v>
      </c>
      <c r="C322" s="10" t="s">
        <v>900</v>
      </c>
      <c r="D322" s="9" t="s">
        <v>14</v>
      </c>
      <c r="E322" s="9">
        <v>40</v>
      </c>
      <c r="F322" s="2">
        <f>VLOOKUP($A322,'[1]Lookup - 40 Hours'!$A:L,3,FALSE)</f>
        <v>30.38</v>
      </c>
      <c r="G322" s="2">
        <f>VLOOKUP($A322,'[1]Lookup - 40 Hours'!$A:M,4,FALSE)</f>
        <v>31.93</v>
      </c>
      <c r="H322" s="2">
        <f>VLOOKUP($A322,'[1]Lookup - 40 Hours'!$A:N,5,FALSE)</f>
        <v>33.57</v>
      </c>
      <c r="I322" s="2">
        <f>VLOOKUP($A322,'[1]Lookup - 40 Hours'!$A:O,6,FALSE)</f>
        <v>35.28</v>
      </c>
      <c r="J322" s="2">
        <f>VLOOKUP($A322,'[1]Lookup - 40 Hours'!$A:P,7,FALSE)</f>
        <v>37.090000000000003</v>
      </c>
      <c r="K322" s="2">
        <f>VLOOKUP($A322,'[1]Lookup - 40 Hours'!$A:Q,8,FALSE)</f>
        <v>38.979999999999997</v>
      </c>
    </row>
    <row r="323" spans="1:11" x14ac:dyDescent="0.25">
      <c r="A323" s="9">
        <v>416</v>
      </c>
      <c r="B323" s="9">
        <v>1150</v>
      </c>
      <c r="C323" s="10" t="s">
        <v>1028</v>
      </c>
      <c r="D323" s="9" t="s">
        <v>12</v>
      </c>
      <c r="E323" s="9">
        <v>40</v>
      </c>
      <c r="F323" s="2">
        <f>VLOOKUP($A323,'[1]Lookup - 40 Hours'!$A:L,3,FALSE)</f>
        <v>24.03</v>
      </c>
      <c r="G323" s="2">
        <f>VLOOKUP($A323,'[1]Lookup - 40 Hours'!$A:M,4,FALSE)</f>
        <v>25.26</v>
      </c>
      <c r="H323" s="2">
        <f>VLOOKUP($A323,'[1]Lookup - 40 Hours'!$A:N,5,FALSE)</f>
        <v>26.55</v>
      </c>
      <c r="I323" s="2">
        <f>VLOOKUP($A323,'[1]Lookup - 40 Hours'!$A:O,6,FALSE)</f>
        <v>27.91</v>
      </c>
      <c r="J323" s="2">
        <f>VLOOKUP($A323,'[1]Lookup - 40 Hours'!$A:P,7,FALSE)</f>
        <v>29.34</v>
      </c>
      <c r="K323" s="2">
        <f>VLOOKUP($A323,'[1]Lookup - 40 Hours'!$A:Q,8,FALSE)</f>
        <v>30.84</v>
      </c>
    </row>
    <row r="324" spans="1:11" x14ac:dyDescent="0.25">
      <c r="A324" s="9">
        <v>348</v>
      </c>
      <c r="B324" s="9" t="s">
        <v>904</v>
      </c>
      <c r="C324" s="10" t="s">
        <v>425</v>
      </c>
      <c r="D324" s="9" t="s">
        <v>12</v>
      </c>
      <c r="E324" s="9">
        <v>40</v>
      </c>
      <c r="F324" s="2">
        <f>VLOOKUP($A324,'[1]Lookup - 40 Hours'!$A:L,3,FALSE)</f>
        <v>17.12</v>
      </c>
      <c r="G324" s="2">
        <f>VLOOKUP($A324,'[1]Lookup - 40 Hours'!$A:M,4,FALSE)</f>
        <v>17.989999999999998</v>
      </c>
      <c r="H324" s="2">
        <f>VLOOKUP($A324,'[1]Lookup - 40 Hours'!$A:N,5,FALSE)</f>
        <v>18.91</v>
      </c>
      <c r="I324" s="2">
        <f>VLOOKUP($A324,'[1]Lookup - 40 Hours'!$A:O,6,FALSE)</f>
        <v>19.88</v>
      </c>
      <c r="J324" s="2">
        <f>VLOOKUP($A324,'[1]Lookup - 40 Hours'!$A:P,7,FALSE)</f>
        <v>20.9</v>
      </c>
      <c r="K324" s="2">
        <f>VLOOKUP($A324,'[1]Lookup - 40 Hours'!$A:Q,8,FALSE)</f>
        <v>21.97</v>
      </c>
    </row>
    <row r="325" spans="1:11" x14ac:dyDescent="0.25">
      <c r="A325" s="9">
        <v>377</v>
      </c>
      <c r="B325" s="9" t="s">
        <v>903</v>
      </c>
      <c r="C325" s="10" t="s">
        <v>901</v>
      </c>
      <c r="D325" s="9" t="s">
        <v>14</v>
      </c>
      <c r="E325" s="9">
        <v>40</v>
      </c>
      <c r="F325" s="2">
        <f>VLOOKUP($A325,'[1]Lookup - 40 Hours'!$A:L,3,FALSE)</f>
        <v>19.78</v>
      </c>
      <c r="G325" s="2">
        <f>VLOOKUP($A325,'[1]Lookup - 40 Hours'!$A:M,4,FALSE)</f>
        <v>20.79</v>
      </c>
      <c r="H325" s="2">
        <f>VLOOKUP($A325,'[1]Lookup - 40 Hours'!$A:N,5,FALSE)</f>
        <v>21.86</v>
      </c>
      <c r="I325" s="2">
        <f>VLOOKUP($A325,'[1]Lookup - 40 Hours'!$A:O,6,FALSE)</f>
        <v>22.98</v>
      </c>
      <c r="J325" s="2">
        <f>VLOOKUP($A325,'[1]Lookup - 40 Hours'!$A:P,7,FALSE)</f>
        <v>24.15</v>
      </c>
      <c r="K325" s="2">
        <f>VLOOKUP($A325,'[1]Lookup - 40 Hours'!$A:Q,8,FALSE)</f>
        <v>25.39</v>
      </c>
    </row>
    <row r="326" spans="1:11" x14ac:dyDescent="0.25">
      <c r="A326" s="9">
        <v>369</v>
      </c>
      <c r="B326" s="9" t="s">
        <v>906</v>
      </c>
      <c r="C326" s="10" t="s">
        <v>426</v>
      </c>
      <c r="D326" s="9" t="s">
        <v>12</v>
      </c>
      <c r="E326" s="9">
        <v>40</v>
      </c>
      <c r="F326" s="2">
        <f>VLOOKUP($A326,'[1]Lookup - 40 Hours'!$A:L,3,FALSE)</f>
        <v>19.010000000000002</v>
      </c>
      <c r="G326" s="2">
        <f>VLOOKUP($A326,'[1]Lookup - 40 Hours'!$A:M,4,FALSE)</f>
        <v>19.98</v>
      </c>
      <c r="H326" s="2">
        <f>VLOOKUP($A326,'[1]Lookup - 40 Hours'!$A:N,5,FALSE)</f>
        <v>21</v>
      </c>
      <c r="I326" s="2">
        <f>VLOOKUP($A326,'[1]Lookup - 40 Hours'!$A:O,6,FALSE)</f>
        <v>22.08</v>
      </c>
      <c r="J326" s="2">
        <f>VLOOKUP($A326,'[1]Lookup - 40 Hours'!$A:P,7,FALSE)</f>
        <v>23.21</v>
      </c>
      <c r="K326" s="2">
        <f>VLOOKUP($A326,'[1]Lookup - 40 Hours'!$A:Q,8,FALSE)</f>
        <v>24.39</v>
      </c>
    </row>
    <row r="327" spans="1:11" x14ac:dyDescent="0.25">
      <c r="A327" s="9">
        <v>396</v>
      </c>
      <c r="B327" s="9" t="s">
        <v>905</v>
      </c>
      <c r="C327" s="10" t="s">
        <v>902</v>
      </c>
      <c r="D327" s="9" t="s">
        <v>14</v>
      </c>
      <c r="E327" s="9">
        <v>40</v>
      </c>
      <c r="F327" s="2">
        <f>VLOOKUP($A327,'[1]Lookup - 40 Hours'!$A:L,3,FALSE)</f>
        <v>21.75</v>
      </c>
      <c r="G327" s="2">
        <f>VLOOKUP($A327,'[1]Lookup - 40 Hours'!$A:M,4,FALSE)</f>
        <v>22.86</v>
      </c>
      <c r="H327" s="2">
        <f>VLOOKUP($A327,'[1]Lookup - 40 Hours'!$A:N,5,FALSE)</f>
        <v>24.03</v>
      </c>
      <c r="I327" s="2">
        <f>VLOOKUP($A327,'[1]Lookup - 40 Hours'!$A:O,6,FALSE)</f>
        <v>25.26</v>
      </c>
      <c r="J327" s="2">
        <f>VLOOKUP($A327,'[1]Lookup - 40 Hours'!$A:P,7,FALSE)</f>
        <v>26.55</v>
      </c>
      <c r="K327" s="2">
        <f>VLOOKUP($A327,'[1]Lookup - 40 Hours'!$A:Q,8,FALSE)</f>
        <v>27.91</v>
      </c>
    </row>
    <row r="328" spans="1:11" x14ac:dyDescent="0.25">
      <c r="A328" s="9">
        <v>389</v>
      </c>
      <c r="B328" s="9" t="s">
        <v>427</v>
      </c>
      <c r="C328" s="10" t="s">
        <v>428</v>
      </c>
      <c r="D328" s="9" t="s">
        <v>12</v>
      </c>
      <c r="E328" s="9">
        <v>40</v>
      </c>
      <c r="F328" s="2">
        <f>VLOOKUP($A328,'[1]Lookup - 40 Hours'!$A:L,3,FALSE)</f>
        <v>21</v>
      </c>
      <c r="G328" s="2">
        <f>VLOOKUP($A328,'[1]Lookup - 40 Hours'!$A:M,4,FALSE)</f>
        <v>22.08</v>
      </c>
      <c r="H328" s="2">
        <f>VLOOKUP($A328,'[1]Lookup - 40 Hours'!$A:N,5,FALSE)</f>
        <v>23.21</v>
      </c>
      <c r="I328" s="2">
        <f>VLOOKUP($A328,'[1]Lookup - 40 Hours'!$A:O,6,FALSE)</f>
        <v>24.39</v>
      </c>
      <c r="J328" s="2">
        <f>VLOOKUP($A328,'[1]Lookup - 40 Hours'!$A:P,7,FALSE)</f>
        <v>25.64</v>
      </c>
      <c r="K328" s="2">
        <f>VLOOKUP($A328,'[1]Lookup - 40 Hours'!$A:Q,8,FALSE)</f>
        <v>26.95</v>
      </c>
    </row>
    <row r="329" spans="1:11" x14ac:dyDescent="0.25">
      <c r="A329" s="9">
        <v>387</v>
      </c>
      <c r="B329" s="9" t="s">
        <v>907</v>
      </c>
      <c r="C329" s="10" t="s">
        <v>429</v>
      </c>
      <c r="D329" s="9" t="s">
        <v>12</v>
      </c>
      <c r="E329" s="9">
        <v>40</v>
      </c>
      <c r="F329" s="2">
        <f>VLOOKUP($A329,'[1]Lookup - 40 Hours'!$A:L,3,FALSE)</f>
        <v>20.79</v>
      </c>
      <c r="G329" s="2">
        <f>VLOOKUP($A329,'[1]Lookup - 40 Hours'!$A:M,4,FALSE)</f>
        <v>21.86</v>
      </c>
      <c r="H329" s="2">
        <f>VLOOKUP($A329,'[1]Lookup - 40 Hours'!$A:N,5,FALSE)</f>
        <v>22.98</v>
      </c>
      <c r="I329" s="2">
        <f>VLOOKUP($A329,'[1]Lookup - 40 Hours'!$A:O,6,FALSE)</f>
        <v>24.15</v>
      </c>
      <c r="J329" s="2">
        <f>VLOOKUP($A329,'[1]Lookup - 40 Hours'!$A:P,7,FALSE)</f>
        <v>25.39</v>
      </c>
      <c r="K329" s="2">
        <f>VLOOKUP($A329,'[1]Lookup - 40 Hours'!$A:Q,8,FALSE)</f>
        <v>26.68</v>
      </c>
    </row>
    <row r="330" spans="1:11" x14ac:dyDescent="0.25">
      <c r="A330" s="9">
        <v>414</v>
      </c>
      <c r="B330" s="9" t="s">
        <v>908</v>
      </c>
      <c r="C330" s="10" t="s">
        <v>430</v>
      </c>
      <c r="D330" s="9" t="s">
        <v>12</v>
      </c>
      <c r="E330" s="9">
        <v>40</v>
      </c>
      <c r="F330" s="2">
        <f>VLOOKUP($A330,'[1]Lookup - 40 Hours'!$A:L,3,FALSE)</f>
        <v>23.79</v>
      </c>
      <c r="G330" s="2">
        <f>VLOOKUP($A330,'[1]Lookup - 40 Hours'!$A:M,4,FALSE)</f>
        <v>25.01</v>
      </c>
      <c r="H330" s="2">
        <f>VLOOKUP($A330,'[1]Lookup - 40 Hours'!$A:N,5,FALSE)</f>
        <v>26.29</v>
      </c>
      <c r="I330" s="2">
        <f>VLOOKUP($A330,'[1]Lookup - 40 Hours'!$A:O,6,FALSE)</f>
        <v>27.63</v>
      </c>
      <c r="J330" s="2">
        <f>VLOOKUP($A330,'[1]Lookup - 40 Hours'!$A:P,7,FALSE)</f>
        <v>29.05</v>
      </c>
      <c r="K330" s="2">
        <f>VLOOKUP($A330,'[1]Lookup - 40 Hours'!$A:Q,8,FALSE)</f>
        <v>30.53</v>
      </c>
    </row>
    <row r="331" spans="1:11" x14ac:dyDescent="0.25">
      <c r="A331" s="17">
        <v>346</v>
      </c>
      <c r="B331" s="26" t="s">
        <v>909</v>
      </c>
      <c r="C331" s="19" t="s">
        <v>431</v>
      </c>
      <c r="D331" s="17" t="s">
        <v>12</v>
      </c>
      <c r="E331" s="9">
        <v>40</v>
      </c>
      <c r="F331" s="2">
        <f>VLOOKUP($A331,'[1]Lookup - 40 Hours'!$A:L,3,FALSE)</f>
        <v>16.95</v>
      </c>
      <c r="G331" s="2">
        <f>VLOOKUP($A331,'[1]Lookup - 40 Hours'!$A:M,4,FALSE)</f>
        <v>17.82</v>
      </c>
      <c r="H331" s="2">
        <f>VLOOKUP($A331,'[1]Lookup - 40 Hours'!$A:N,5,FALSE)</f>
        <v>18.73</v>
      </c>
      <c r="I331" s="2">
        <f>VLOOKUP($A331,'[1]Lookup - 40 Hours'!$A:O,6,FALSE)</f>
        <v>19.68</v>
      </c>
      <c r="J331" s="2">
        <f>VLOOKUP($A331,'[1]Lookup - 40 Hours'!$A:P,7,FALSE)</f>
        <v>20.69</v>
      </c>
      <c r="K331" s="2">
        <f>VLOOKUP($A331,'[1]Lookup - 40 Hours'!$A:Q,8,FALSE)</f>
        <v>21.75</v>
      </c>
    </row>
    <row r="332" spans="1:11" x14ac:dyDescent="0.25">
      <c r="A332" s="17">
        <v>366</v>
      </c>
      <c r="B332" s="17" t="s">
        <v>910</v>
      </c>
      <c r="C332" s="19" t="s">
        <v>432</v>
      </c>
      <c r="D332" s="17" t="s">
        <v>12</v>
      </c>
      <c r="E332" s="9">
        <v>40</v>
      </c>
      <c r="F332" s="2">
        <f>VLOOKUP($A332,'[1]Lookup - 40 Hours'!$A:L,3,FALSE)</f>
        <v>18.73</v>
      </c>
      <c r="G332" s="2">
        <f>VLOOKUP($A332,'[1]Lookup - 40 Hours'!$A:M,4,FALSE)</f>
        <v>19.68</v>
      </c>
      <c r="H332" s="2">
        <f>VLOOKUP($A332,'[1]Lookup - 40 Hours'!$A:N,5,FALSE)</f>
        <v>20.69</v>
      </c>
      <c r="I332" s="2">
        <f>VLOOKUP($A332,'[1]Lookup - 40 Hours'!$A:O,6,FALSE)</f>
        <v>21.75</v>
      </c>
      <c r="J332" s="2">
        <f>VLOOKUP($A332,'[1]Lookup - 40 Hours'!$A:P,7,FALSE)</f>
        <v>22.86</v>
      </c>
      <c r="K332" s="2">
        <f>VLOOKUP($A332,'[1]Lookup - 40 Hours'!$A:Q,8,FALSE)</f>
        <v>24.03</v>
      </c>
    </row>
    <row r="333" spans="1:11" x14ac:dyDescent="0.25">
      <c r="A333" s="17">
        <v>452</v>
      </c>
      <c r="B333" s="17" t="s">
        <v>433</v>
      </c>
      <c r="C333" s="19" t="s">
        <v>434</v>
      </c>
      <c r="D333" s="17" t="s">
        <v>12</v>
      </c>
      <c r="E333" s="17">
        <v>40</v>
      </c>
      <c r="F333" s="3">
        <f>VLOOKUP($A333,'[1]Lookup - 37.5 Hours'!$A:L,3, FALSE)</f>
        <v>30.67</v>
      </c>
      <c r="G333" s="3">
        <f>VLOOKUP($A333,'[1]Lookup - 37.5 Hours'!$A:L,4, FALSE)</f>
        <v>32.24</v>
      </c>
      <c r="H333" s="3">
        <f>VLOOKUP($A333,'[1]Lookup - 37.5 Hours'!$A:L,5, FALSE)</f>
        <v>33.89</v>
      </c>
      <c r="I333" s="3">
        <f>VLOOKUP($A333,'[1]Lookup - 37.5 Hours'!$A:L,6, FALSE)</f>
        <v>35.619999999999997</v>
      </c>
      <c r="J333" s="3">
        <f>VLOOKUP($A333,'[1]Lookup - 37.5 Hours'!$A:L,7, FALSE)</f>
        <v>37.450000000000003</v>
      </c>
      <c r="K333" s="3">
        <f>VLOOKUP($A333,'[1]Lookup - 37.5 Hours'!$A:L,8, FALSE)</f>
        <v>39.36</v>
      </c>
    </row>
    <row r="334" spans="1:11" x14ac:dyDescent="0.25">
      <c r="A334" s="17">
        <v>502</v>
      </c>
      <c r="B334" s="17" t="s">
        <v>435</v>
      </c>
      <c r="C334" s="19" t="s">
        <v>436</v>
      </c>
      <c r="D334" s="17" t="s">
        <v>14</v>
      </c>
      <c r="E334" s="17">
        <v>40</v>
      </c>
      <c r="F334" s="3">
        <f>VLOOKUP($A334,'[1]Lookup - 40 Hours'!$A:L,3,FALSE)</f>
        <v>36.9</v>
      </c>
      <c r="G334" s="3">
        <f>VLOOKUP($A334,'[1]Lookup - 40 Hours'!$A:M,4,FALSE)</f>
        <v>38.79</v>
      </c>
      <c r="H334" s="3">
        <f>VLOOKUP($A334,'[1]Lookup - 40 Hours'!$A:N,5,FALSE)</f>
        <v>40.770000000000003</v>
      </c>
      <c r="I334" s="3">
        <f>VLOOKUP($A334,'[1]Lookup - 40 Hours'!$A:O,6,FALSE)</f>
        <v>42.86</v>
      </c>
      <c r="J334" s="3">
        <f>VLOOKUP($A334,'[1]Lookup - 40 Hours'!$A:P,7,FALSE)</f>
        <v>45.05</v>
      </c>
      <c r="K334" s="3">
        <f>VLOOKUP($A334,'[1]Lookup - 40 Hours'!$A:Q,8,FALSE)</f>
        <v>47.35</v>
      </c>
    </row>
    <row r="335" spans="1:11" x14ac:dyDescent="0.25">
      <c r="A335" s="17">
        <v>512</v>
      </c>
      <c r="B335" s="17" t="s">
        <v>437</v>
      </c>
      <c r="C335" s="19" t="s">
        <v>438</v>
      </c>
      <c r="D335" s="17" t="s">
        <v>14</v>
      </c>
      <c r="E335" s="17">
        <v>40</v>
      </c>
      <c r="F335" s="3">
        <f>VLOOKUP($A335,'[1]Lookup - 40 Hours'!$A:L,3,FALSE)</f>
        <v>38.79</v>
      </c>
      <c r="G335" s="3">
        <f>VLOOKUP($A335,'[1]Lookup - 40 Hours'!$A:M,4,FALSE)</f>
        <v>40.770000000000003</v>
      </c>
      <c r="H335" s="3">
        <f>VLOOKUP($A335,'[1]Lookup - 40 Hours'!$A:N,5,FALSE)</f>
        <v>42.86</v>
      </c>
      <c r="I335" s="3">
        <f>VLOOKUP($A335,'[1]Lookup - 40 Hours'!$A:O,6,FALSE)</f>
        <v>45.05</v>
      </c>
      <c r="J335" s="3">
        <f>VLOOKUP($A335,'[1]Lookup - 40 Hours'!$A:P,7,FALSE)</f>
        <v>47.35</v>
      </c>
      <c r="K335" s="3">
        <f>VLOOKUP($A335,'[1]Lookup - 40 Hours'!$A:Q,8,FALSE)</f>
        <v>49.77</v>
      </c>
    </row>
    <row r="336" spans="1:11" x14ac:dyDescent="0.25">
      <c r="A336" s="17">
        <v>346</v>
      </c>
      <c r="B336" s="17" t="s">
        <v>439</v>
      </c>
      <c r="C336" s="19" t="s">
        <v>440</v>
      </c>
      <c r="D336" s="17" t="s">
        <v>12</v>
      </c>
      <c r="E336" s="9">
        <v>40</v>
      </c>
      <c r="F336" s="3">
        <f>VLOOKUP($A336,'[1]Lookup - 40 Hours'!$A:L,3,FALSE)</f>
        <v>16.95</v>
      </c>
      <c r="G336" s="3">
        <f>VLOOKUP($A336,'[1]Lookup - 40 Hours'!$A:M,4,FALSE)</f>
        <v>17.82</v>
      </c>
      <c r="H336" s="3">
        <f>VLOOKUP($A336,'[1]Lookup - 40 Hours'!$A:N,5,FALSE)</f>
        <v>18.73</v>
      </c>
      <c r="I336" s="3">
        <f>VLOOKUP($A336,'[1]Lookup - 40 Hours'!$A:O,6,FALSE)</f>
        <v>19.68</v>
      </c>
      <c r="J336" s="3">
        <f>VLOOKUP($A336,'[1]Lookup - 40 Hours'!$A:P,7,FALSE)</f>
        <v>20.69</v>
      </c>
      <c r="K336" s="3">
        <f>VLOOKUP($A336,'[1]Lookup - 40 Hours'!$A:Q,8,FALSE)</f>
        <v>21.75</v>
      </c>
    </row>
    <row r="337" spans="1:11" x14ac:dyDescent="0.25">
      <c r="A337" s="17">
        <v>461</v>
      </c>
      <c r="B337" s="17" t="s">
        <v>911</v>
      </c>
      <c r="C337" s="19" t="s">
        <v>441</v>
      </c>
      <c r="D337" s="17" t="s">
        <v>12</v>
      </c>
      <c r="E337" s="17">
        <v>40</v>
      </c>
      <c r="F337" s="3">
        <f>VLOOKUP($A337,'[1]Lookup - 40 Hours'!$A:L,3,FALSE)</f>
        <v>30.08</v>
      </c>
      <c r="G337" s="3">
        <f>VLOOKUP($A337,'[1]Lookup - 40 Hours'!$A:M,4,FALSE)</f>
        <v>31.62</v>
      </c>
      <c r="H337" s="3">
        <f>VLOOKUP($A337,'[1]Lookup - 40 Hours'!$A:N,5,FALSE)</f>
        <v>33.229999999999997</v>
      </c>
      <c r="I337" s="3">
        <f>VLOOKUP($A337,'[1]Lookup - 40 Hours'!$A:O,6,FALSE)</f>
        <v>34.93</v>
      </c>
      <c r="J337" s="3">
        <f>VLOOKUP($A337,'[1]Lookup - 40 Hours'!$A:P,7,FALSE)</f>
        <v>36.72</v>
      </c>
      <c r="K337" s="3">
        <f>VLOOKUP($A337,'[1]Lookup - 40 Hours'!$A:Q,8,FALSE)</f>
        <v>38.6</v>
      </c>
    </row>
    <row r="338" spans="1:11" x14ac:dyDescent="0.25">
      <c r="A338" s="17">
        <v>508</v>
      </c>
      <c r="B338" s="17" t="s">
        <v>912</v>
      </c>
      <c r="C338" s="19" t="s">
        <v>442</v>
      </c>
      <c r="D338" s="17" t="s">
        <v>12</v>
      </c>
      <c r="E338" s="17">
        <v>40</v>
      </c>
      <c r="F338" s="3">
        <f>VLOOKUP($A338,'[1]Lookup - 40 Hours'!$A:L,3,FALSE)</f>
        <v>38.020000000000003</v>
      </c>
      <c r="G338" s="3">
        <f>VLOOKUP($A338,'[1]Lookup - 40 Hours'!$A:M,4,FALSE)</f>
        <v>39.97</v>
      </c>
      <c r="H338" s="3">
        <f>VLOOKUP($A338,'[1]Lookup - 40 Hours'!$A:N,5,FALSE)</f>
        <v>42.01</v>
      </c>
      <c r="I338" s="3">
        <f>VLOOKUP($A338,'[1]Lookup - 40 Hours'!$A:O,6,FALSE)</f>
        <v>44.16</v>
      </c>
      <c r="J338" s="3">
        <f>VLOOKUP($A338,'[1]Lookup - 40 Hours'!$A:P,7,FALSE)</f>
        <v>46.42</v>
      </c>
      <c r="K338" s="3">
        <f>VLOOKUP($A338,'[1]Lookup - 40 Hours'!$A:Q,8,FALSE)</f>
        <v>48.79</v>
      </c>
    </row>
    <row r="339" spans="1:11" x14ac:dyDescent="0.25">
      <c r="A339" s="17">
        <v>438</v>
      </c>
      <c r="B339" s="17" t="s">
        <v>443</v>
      </c>
      <c r="C339" s="19" t="s">
        <v>1029</v>
      </c>
      <c r="D339" s="17" t="s">
        <v>12</v>
      </c>
      <c r="E339" s="17">
        <v>40</v>
      </c>
      <c r="F339" s="3">
        <f>VLOOKUP($A339,'[1]Lookup - 40 Hours'!$A:L,3,FALSE)</f>
        <v>26.82</v>
      </c>
      <c r="G339" s="3">
        <f>VLOOKUP($A339,'[1]Lookup - 40 Hours'!$A:M,4,FALSE)</f>
        <v>28.19</v>
      </c>
      <c r="H339" s="3">
        <f>VLOOKUP($A339,'[1]Lookup - 40 Hours'!$A:N,5,FALSE)</f>
        <v>29.63</v>
      </c>
      <c r="I339" s="3">
        <f>VLOOKUP($A339,'[1]Lookup - 40 Hours'!$A:O,6,FALSE)</f>
        <v>31.15</v>
      </c>
      <c r="J339" s="3">
        <f>VLOOKUP($A339,'[1]Lookup - 40 Hours'!$A:P,7,FALSE)</f>
        <v>32.74</v>
      </c>
      <c r="K339" s="3">
        <f>VLOOKUP($A339,'[1]Lookup - 40 Hours'!$A:Q,8,FALSE)</f>
        <v>34.409999999999997</v>
      </c>
    </row>
    <row r="340" spans="1:11" x14ac:dyDescent="0.25">
      <c r="A340" s="17">
        <v>346</v>
      </c>
      <c r="B340" s="17" t="s">
        <v>444</v>
      </c>
      <c r="C340" s="19" t="s">
        <v>445</v>
      </c>
      <c r="D340" s="17" t="s">
        <v>12</v>
      </c>
      <c r="E340" s="17">
        <v>40</v>
      </c>
      <c r="F340" s="3">
        <f>VLOOKUP($A340,'[1]Lookup - 40 Hours'!$A:L,3,FALSE)</f>
        <v>16.95</v>
      </c>
      <c r="G340" s="3">
        <f>VLOOKUP($A340,'[1]Lookup - 40 Hours'!$A:M,4,FALSE)</f>
        <v>17.82</v>
      </c>
      <c r="H340" s="3">
        <f>VLOOKUP($A340,'[1]Lookup - 40 Hours'!$A:N,5,FALSE)</f>
        <v>18.73</v>
      </c>
      <c r="I340" s="3">
        <f>VLOOKUP($A340,'[1]Lookup - 40 Hours'!$A:O,6,FALSE)</f>
        <v>19.68</v>
      </c>
      <c r="J340" s="3">
        <f>VLOOKUP($A340,'[1]Lookup - 40 Hours'!$A:P,7,FALSE)</f>
        <v>20.69</v>
      </c>
      <c r="K340" s="3">
        <f>VLOOKUP($A340,'[1]Lookup - 40 Hours'!$A:Q,8,FALSE)</f>
        <v>21.75</v>
      </c>
    </row>
    <row r="341" spans="1:11" x14ac:dyDescent="0.25">
      <c r="A341" s="17">
        <v>488</v>
      </c>
      <c r="B341" s="17" t="s">
        <v>446</v>
      </c>
      <c r="C341" s="19" t="s">
        <v>1102</v>
      </c>
      <c r="D341" s="17" t="s">
        <v>14</v>
      </c>
      <c r="E341" s="17">
        <v>40</v>
      </c>
      <c r="F341" s="3">
        <f>VLOOKUP($A341,'[1]Lookup - 40 Hours'!$A:L,3,FALSE)</f>
        <v>34.409999999999997</v>
      </c>
      <c r="G341" s="3">
        <f>VLOOKUP($A341,'[1]Lookup - 40 Hours'!$A:M,4,FALSE)</f>
        <v>36.17</v>
      </c>
      <c r="H341" s="3">
        <f>VLOOKUP($A341,'[1]Lookup - 40 Hours'!$A:N,5,FALSE)</f>
        <v>38.020000000000003</v>
      </c>
      <c r="I341" s="3">
        <f>VLOOKUP($A341,'[1]Lookup - 40 Hours'!$A:O,6,FALSE)</f>
        <v>39.97</v>
      </c>
      <c r="J341" s="3">
        <f>VLOOKUP($A341,'[1]Lookup - 40 Hours'!$A:P,7,FALSE)</f>
        <v>42.01</v>
      </c>
      <c r="K341" s="3">
        <f>VLOOKUP($A341,'[1]Lookup - 40 Hours'!$A:Q,8,FALSE)</f>
        <v>44.16</v>
      </c>
    </row>
    <row r="342" spans="1:11" x14ac:dyDescent="0.25">
      <c r="A342" s="17">
        <v>421</v>
      </c>
      <c r="B342" s="17" t="s">
        <v>913</v>
      </c>
      <c r="C342" s="19" t="s">
        <v>447</v>
      </c>
      <c r="D342" s="17" t="s">
        <v>12</v>
      </c>
      <c r="E342" s="17">
        <v>40</v>
      </c>
      <c r="F342" s="3">
        <f>VLOOKUP($A342,'[1]Lookup - 40 Hours'!$A:L,3,FALSE)</f>
        <v>24.64</v>
      </c>
      <c r="G342" s="3">
        <f>VLOOKUP($A342,'[1]Lookup - 40 Hours'!$A:M,4,FALSE)</f>
        <v>25.9</v>
      </c>
      <c r="H342" s="3">
        <f>VLOOKUP($A342,'[1]Lookup - 40 Hours'!$A:N,5,FALSE)</f>
        <v>27.22</v>
      </c>
      <c r="I342" s="3">
        <f>VLOOKUP($A342,'[1]Lookup - 40 Hours'!$A:O,6,FALSE)</f>
        <v>28.61</v>
      </c>
      <c r="J342" s="3">
        <f>VLOOKUP($A342,'[1]Lookup - 40 Hours'!$A:P,7,FALSE)</f>
        <v>30.08</v>
      </c>
      <c r="K342" s="3">
        <f>VLOOKUP($A342,'[1]Lookup - 40 Hours'!$A:Q,8,FALSE)</f>
        <v>31.62</v>
      </c>
    </row>
    <row r="343" spans="1:11" x14ac:dyDescent="0.25">
      <c r="A343" s="17">
        <v>445</v>
      </c>
      <c r="B343" s="17" t="s">
        <v>914</v>
      </c>
      <c r="C343" s="19" t="s">
        <v>448</v>
      </c>
      <c r="D343" s="17" t="s">
        <v>12</v>
      </c>
      <c r="E343" s="17">
        <v>40</v>
      </c>
      <c r="F343" s="3">
        <f>VLOOKUP($A343,'[1]Lookup - 40 Hours'!$A:L,3,FALSE)</f>
        <v>27.77</v>
      </c>
      <c r="G343" s="3">
        <f>VLOOKUP($A343,'[1]Lookup - 40 Hours'!$A:M,4,FALSE)</f>
        <v>29.19</v>
      </c>
      <c r="H343" s="3">
        <f>VLOOKUP($A343,'[1]Lookup - 40 Hours'!$A:N,5,FALSE)</f>
        <v>30.68</v>
      </c>
      <c r="I343" s="3">
        <f>VLOOKUP($A343,'[1]Lookup - 40 Hours'!$A:O,6,FALSE)</f>
        <v>32.25</v>
      </c>
      <c r="J343" s="3">
        <f>VLOOKUP($A343,'[1]Lookup - 40 Hours'!$A:P,7,FALSE)</f>
        <v>33.9</v>
      </c>
      <c r="K343" s="3">
        <f>VLOOKUP($A343,'[1]Lookup - 40 Hours'!$A:Q,8,FALSE)</f>
        <v>35.64</v>
      </c>
    </row>
    <row r="344" spans="1:11" x14ac:dyDescent="0.25">
      <c r="A344" s="17">
        <v>346</v>
      </c>
      <c r="B344" s="17" t="s">
        <v>915</v>
      </c>
      <c r="C344" s="19" t="s">
        <v>449</v>
      </c>
      <c r="D344" s="17" t="s">
        <v>12</v>
      </c>
      <c r="E344" s="17">
        <v>40</v>
      </c>
      <c r="F344" s="3">
        <f>VLOOKUP($A344,'[1]Lookup - 40 Hours'!$A:L,3,FALSE)</f>
        <v>16.95</v>
      </c>
      <c r="G344" s="3">
        <f>VLOOKUP($A344,'[1]Lookup - 40 Hours'!$A:M,4,FALSE)</f>
        <v>17.82</v>
      </c>
      <c r="H344" s="3">
        <f>VLOOKUP($A344,'[1]Lookup - 40 Hours'!$A:N,5,FALSE)</f>
        <v>18.73</v>
      </c>
      <c r="I344" s="3">
        <f>VLOOKUP($A344,'[1]Lookup - 40 Hours'!$A:O,6,FALSE)</f>
        <v>19.68</v>
      </c>
      <c r="J344" s="3">
        <f>VLOOKUP($A344,'[1]Lookup - 40 Hours'!$A:P,7,FALSE)</f>
        <v>20.69</v>
      </c>
      <c r="K344" s="3">
        <f>VLOOKUP($A344,'[1]Lookup - 40 Hours'!$A:Q,8,FALSE)</f>
        <v>21.75</v>
      </c>
    </row>
    <row r="345" spans="1:11" x14ac:dyDescent="0.25">
      <c r="A345" s="17">
        <v>366</v>
      </c>
      <c r="B345" s="17" t="s">
        <v>916</v>
      </c>
      <c r="C345" s="19" t="s">
        <v>450</v>
      </c>
      <c r="D345" s="17" t="s">
        <v>12</v>
      </c>
      <c r="E345" s="17">
        <v>40</v>
      </c>
      <c r="F345" s="3">
        <f>VLOOKUP($A345,'[1]Lookup - 40 Hours'!$A:L,3,FALSE)</f>
        <v>18.73</v>
      </c>
      <c r="G345" s="3">
        <f>VLOOKUP($A345,'[1]Lookup - 40 Hours'!$A:M,4,FALSE)</f>
        <v>19.68</v>
      </c>
      <c r="H345" s="3">
        <f>VLOOKUP($A345,'[1]Lookup - 40 Hours'!$A:N,5,FALSE)</f>
        <v>20.69</v>
      </c>
      <c r="I345" s="3">
        <f>VLOOKUP($A345,'[1]Lookup - 40 Hours'!$A:O,6,FALSE)</f>
        <v>21.75</v>
      </c>
      <c r="J345" s="3">
        <f>VLOOKUP($A345,'[1]Lookup - 40 Hours'!$A:P,7,FALSE)</f>
        <v>22.86</v>
      </c>
      <c r="K345" s="3">
        <f>VLOOKUP($A345,'[1]Lookup - 40 Hours'!$A:Q,8,FALSE)</f>
        <v>24.03</v>
      </c>
    </row>
    <row r="346" spans="1:11" x14ac:dyDescent="0.25">
      <c r="A346" s="17">
        <v>346</v>
      </c>
      <c r="B346" s="17" t="s">
        <v>917</v>
      </c>
      <c r="C346" s="19" t="s">
        <v>451</v>
      </c>
      <c r="D346" s="17" t="s">
        <v>12</v>
      </c>
      <c r="E346" s="17">
        <v>40</v>
      </c>
      <c r="F346" s="3">
        <f>VLOOKUP($A346,'[1]Lookup - 40 Hours'!$A:L,3,FALSE)</f>
        <v>16.95</v>
      </c>
      <c r="G346" s="3">
        <f>VLOOKUP($A346,'[1]Lookup - 40 Hours'!$A:M,4,FALSE)</f>
        <v>17.82</v>
      </c>
      <c r="H346" s="3">
        <f>VLOOKUP($A346,'[1]Lookup - 40 Hours'!$A:N,5,FALSE)</f>
        <v>18.73</v>
      </c>
      <c r="I346" s="3">
        <f>VLOOKUP($A346,'[1]Lookup - 40 Hours'!$A:O,6,FALSE)</f>
        <v>19.68</v>
      </c>
      <c r="J346" s="3">
        <f>VLOOKUP($A346,'[1]Lookup - 40 Hours'!$A:P,7,FALSE)</f>
        <v>20.69</v>
      </c>
      <c r="K346" s="3">
        <f>VLOOKUP($A346,'[1]Lookup - 40 Hours'!$A:Q,8,FALSE)</f>
        <v>21.75</v>
      </c>
    </row>
    <row r="347" spans="1:11" x14ac:dyDescent="0.25">
      <c r="A347" s="9">
        <v>366</v>
      </c>
      <c r="B347" s="9" t="s">
        <v>918</v>
      </c>
      <c r="C347" s="10" t="s">
        <v>452</v>
      </c>
      <c r="D347" s="9" t="s">
        <v>12</v>
      </c>
      <c r="E347" s="9">
        <v>40</v>
      </c>
      <c r="F347" s="2">
        <f>VLOOKUP($A347,'[1]Lookup - 40 Hours'!$A:L,3,FALSE)</f>
        <v>18.73</v>
      </c>
      <c r="G347" s="2">
        <f>VLOOKUP($A347,'[1]Lookup - 40 Hours'!$A:M,4,FALSE)</f>
        <v>19.68</v>
      </c>
      <c r="H347" s="2">
        <f>VLOOKUP($A347,'[1]Lookup - 40 Hours'!$A:N,5,FALSE)</f>
        <v>20.69</v>
      </c>
      <c r="I347" s="2">
        <f>VLOOKUP($A347,'[1]Lookup - 40 Hours'!$A:O,6,FALSE)</f>
        <v>21.75</v>
      </c>
      <c r="J347" s="2">
        <f>VLOOKUP($A347,'[1]Lookup - 40 Hours'!$A:P,7,FALSE)</f>
        <v>22.86</v>
      </c>
      <c r="K347" s="2">
        <f>VLOOKUP($A347,'[1]Lookup - 40 Hours'!$A:Q,8,FALSE)</f>
        <v>24.03</v>
      </c>
    </row>
    <row r="348" spans="1:11" x14ac:dyDescent="0.25">
      <c r="A348" s="9">
        <v>506</v>
      </c>
      <c r="B348" s="9" t="s">
        <v>453</v>
      </c>
      <c r="C348" s="10" t="s">
        <v>454</v>
      </c>
      <c r="D348" s="9" t="s">
        <v>14</v>
      </c>
      <c r="E348" s="9">
        <v>40</v>
      </c>
      <c r="F348" s="2">
        <f>VLOOKUP($A348,'[1]Lookup - 40 Hours'!$A:L,3,FALSE)</f>
        <v>37.65</v>
      </c>
      <c r="G348" s="2">
        <f>VLOOKUP($A348,'[1]Lookup - 40 Hours'!$A:M,4,FALSE)</f>
        <v>39.57</v>
      </c>
      <c r="H348" s="2">
        <f>VLOOKUP($A348,'[1]Lookup - 40 Hours'!$A:N,5,FALSE)</f>
        <v>41.59</v>
      </c>
      <c r="I348" s="2">
        <f>VLOOKUP($A348,'[1]Lookup - 40 Hours'!$A:O,6,FALSE)</f>
        <v>43.72</v>
      </c>
      <c r="J348" s="2">
        <f>VLOOKUP($A348,'[1]Lookup - 40 Hours'!$A:P,7,FALSE)</f>
        <v>45.96</v>
      </c>
      <c r="K348" s="2">
        <f>VLOOKUP($A348,'[1]Lookup - 40 Hours'!$A:Q,8,FALSE)</f>
        <v>48.31</v>
      </c>
    </row>
    <row r="349" spans="1:11" x14ac:dyDescent="0.25">
      <c r="A349" s="9">
        <v>366</v>
      </c>
      <c r="B349" s="9" t="s">
        <v>457</v>
      </c>
      <c r="C349" s="10" t="s">
        <v>458</v>
      </c>
      <c r="D349" s="9" t="s">
        <v>12</v>
      </c>
      <c r="E349" s="9">
        <v>40</v>
      </c>
      <c r="F349" s="2">
        <f>VLOOKUP($A349,'[1]Lookup - 40 Hours'!$A:L,3,FALSE)</f>
        <v>18.73</v>
      </c>
      <c r="G349" s="2">
        <f>VLOOKUP($A349,'[1]Lookup - 40 Hours'!$A:M,4,FALSE)</f>
        <v>19.68</v>
      </c>
      <c r="H349" s="2">
        <f>VLOOKUP($A349,'[1]Lookup - 40 Hours'!$A:N,5,FALSE)</f>
        <v>20.69</v>
      </c>
      <c r="I349" s="2">
        <f>VLOOKUP($A349,'[1]Lookup - 40 Hours'!$A:O,6,FALSE)</f>
        <v>21.75</v>
      </c>
      <c r="J349" s="2">
        <f>VLOOKUP($A349,'[1]Lookup - 40 Hours'!$A:P,7,FALSE)</f>
        <v>22.86</v>
      </c>
      <c r="K349" s="2">
        <f>VLOOKUP($A349,'[1]Lookup - 40 Hours'!$A:Q,8,FALSE)</f>
        <v>24.03</v>
      </c>
    </row>
    <row r="350" spans="1:11" x14ac:dyDescent="0.25">
      <c r="A350" s="17">
        <v>346</v>
      </c>
      <c r="B350" s="17" t="s">
        <v>459</v>
      </c>
      <c r="C350" s="19" t="s">
        <v>460</v>
      </c>
      <c r="D350" s="17" t="s">
        <v>12</v>
      </c>
      <c r="E350" s="17">
        <v>40</v>
      </c>
      <c r="F350" s="3">
        <f>VLOOKUP($A350,'[1]Lookup - 40 Hours'!$A:L,3,FALSE)</f>
        <v>16.95</v>
      </c>
      <c r="G350" s="3">
        <f>VLOOKUP($A350,'[1]Lookup - 40 Hours'!$A:M,4,FALSE)</f>
        <v>17.82</v>
      </c>
      <c r="H350" s="3">
        <f>VLOOKUP($A350,'[1]Lookup - 40 Hours'!$A:N,5,FALSE)</f>
        <v>18.73</v>
      </c>
      <c r="I350" s="3">
        <f>VLOOKUP($A350,'[1]Lookup - 40 Hours'!$A:O,6,FALSE)</f>
        <v>19.68</v>
      </c>
      <c r="J350" s="3">
        <f>VLOOKUP($A350,'[1]Lookup - 40 Hours'!$A:P,7,FALSE)</f>
        <v>20.69</v>
      </c>
      <c r="K350" s="3">
        <f>VLOOKUP($A350,'[1]Lookup - 40 Hours'!$A:Q,8,FALSE)</f>
        <v>21.75</v>
      </c>
    </row>
    <row r="351" spans="1:11" x14ac:dyDescent="0.25">
      <c r="A351" s="17">
        <v>346</v>
      </c>
      <c r="B351" s="17" t="s">
        <v>461</v>
      </c>
      <c r="C351" s="19" t="s">
        <v>462</v>
      </c>
      <c r="D351" s="17" t="s">
        <v>12</v>
      </c>
      <c r="E351" s="17">
        <v>40</v>
      </c>
      <c r="F351" s="3">
        <f>VLOOKUP($A351,'[1]Lookup - 40 Hours'!$A:L,3,FALSE)</f>
        <v>16.95</v>
      </c>
      <c r="G351" s="3">
        <f>VLOOKUP($A351,'[1]Lookup - 40 Hours'!$A:M,4,FALSE)</f>
        <v>17.82</v>
      </c>
      <c r="H351" s="3">
        <f>VLOOKUP($A351,'[1]Lookup - 40 Hours'!$A:N,5,FALSE)</f>
        <v>18.73</v>
      </c>
      <c r="I351" s="3">
        <f>VLOOKUP($A351,'[1]Lookup - 40 Hours'!$A:O,6,FALSE)</f>
        <v>19.68</v>
      </c>
      <c r="J351" s="3">
        <f>VLOOKUP($A351,'[1]Lookup - 40 Hours'!$A:P,7,FALSE)</f>
        <v>20.69</v>
      </c>
      <c r="K351" s="3">
        <f>VLOOKUP($A351,'[1]Lookup - 40 Hours'!$A:Q,8,FALSE)</f>
        <v>21.75</v>
      </c>
    </row>
    <row r="352" spans="1:11" x14ac:dyDescent="0.25">
      <c r="A352" s="17">
        <v>348</v>
      </c>
      <c r="B352" s="17" t="s">
        <v>923</v>
      </c>
      <c r="C352" s="19" t="s">
        <v>463</v>
      </c>
      <c r="D352" s="17" t="s">
        <v>12</v>
      </c>
      <c r="E352" s="17">
        <v>40</v>
      </c>
      <c r="F352" s="3">
        <f>VLOOKUP($A352,'[1]Lookup - 40 Hours'!$A:L,3,FALSE)</f>
        <v>17.12</v>
      </c>
      <c r="G352" s="3">
        <f>VLOOKUP($A352,'[1]Lookup - 40 Hours'!$A:M,4,FALSE)</f>
        <v>17.989999999999998</v>
      </c>
      <c r="H352" s="3">
        <f>VLOOKUP($A352,'[1]Lookup - 40 Hours'!$A:N,5,FALSE)</f>
        <v>18.91</v>
      </c>
      <c r="I352" s="3">
        <f>VLOOKUP($A352,'[1]Lookup - 40 Hours'!$A:O,6,FALSE)</f>
        <v>19.88</v>
      </c>
      <c r="J352" s="3">
        <f>VLOOKUP($A352,'[1]Lookup - 40 Hours'!$A:P,7,FALSE)</f>
        <v>20.9</v>
      </c>
      <c r="K352" s="3">
        <f>VLOOKUP($A352,'[1]Lookup - 40 Hours'!$A:Q,8,FALSE)</f>
        <v>21.97</v>
      </c>
    </row>
    <row r="353" spans="1:11" x14ac:dyDescent="0.25">
      <c r="A353" s="17">
        <v>358</v>
      </c>
      <c r="B353" s="17" t="s">
        <v>924</v>
      </c>
      <c r="C353" s="19" t="s">
        <v>464</v>
      </c>
      <c r="D353" s="17" t="s">
        <v>12</v>
      </c>
      <c r="E353" s="17">
        <v>40</v>
      </c>
      <c r="F353" s="3">
        <f>VLOOKUP($A353,'[1]Lookup - 40 Hours'!$A:L,3,FALSE)</f>
        <v>17.989999999999998</v>
      </c>
      <c r="G353" s="3">
        <f>VLOOKUP($A353,'[1]Lookup - 40 Hours'!$A:M,4,FALSE)</f>
        <v>18.91</v>
      </c>
      <c r="H353" s="3">
        <f>VLOOKUP($A353,'[1]Lookup - 40 Hours'!$A:N,5,FALSE)</f>
        <v>19.88</v>
      </c>
      <c r="I353" s="3">
        <f>VLOOKUP($A353,'[1]Lookup - 40 Hours'!$A:O,6,FALSE)</f>
        <v>20.9</v>
      </c>
      <c r="J353" s="3">
        <f>VLOOKUP($A353,'[1]Lookup - 40 Hours'!$A:P,7,FALSE)</f>
        <v>21.97</v>
      </c>
      <c r="K353" s="3">
        <f>VLOOKUP($A353,'[1]Lookup - 40 Hours'!$A:Q,8,FALSE)</f>
        <v>23.09</v>
      </c>
    </row>
    <row r="354" spans="1:11" x14ac:dyDescent="0.25">
      <c r="A354" s="9">
        <v>506</v>
      </c>
      <c r="B354" s="9" t="s">
        <v>465</v>
      </c>
      <c r="C354" s="10" t="s">
        <v>466</v>
      </c>
      <c r="D354" s="9" t="s">
        <v>12</v>
      </c>
      <c r="E354" s="9">
        <v>40</v>
      </c>
      <c r="F354" s="2">
        <f>VLOOKUP($A354,'[1]Lookup - 40 Hours'!$A:L,3,FALSE)</f>
        <v>37.65</v>
      </c>
      <c r="G354" s="2">
        <f>VLOOKUP($A354,'[1]Lookup - 40 Hours'!$A:M,4,FALSE)</f>
        <v>39.57</v>
      </c>
      <c r="H354" s="2">
        <f>VLOOKUP($A354,'[1]Lookup - 40 Hours'!$A:N,5,FALSE)</f>
        <v>41.59</v>
      </c>
      <c r="I354" s="2">
        <f>VLOOKUP($A354,'[1]Lookup - 40 Hours'!$A:O,6,FALSE)</f>
        <v>43.72</v>
      </c>
      <c r="J354" s="2">
        <f>VLOOKUP($A354,'[1]Lookup - 40 Hours'!$A:P,7,FALSE)</f>
        <v>45.96</v>
      </c>
      <c r="K354" s="2">
        <f>VLOOKUP($A354,'[1]Lookup - 40 Hours'!$A:Q,8,FALSE)</f>
        <v>48.31</v>
      </c>
    </row>
    <row r="355" spans="1:11" x14ac:dyDescent="0.25">
      <c r="A355" s="9">
        <v>368</v>
      </c>
      <c r="B355" s="9" t="s">
        <v>467</v>
      </c>
      <c r="C355" s="10" t="s">
        <v>468</v>
      </c>
      <c r="D355" s="9" t="s">
        <v>12</v>
      </c>
      <c r="E355" s="9">
        <v>40</v>
      </c>
      <c r="F355" s="2">
        <f>VLOOKUP($A355,'[1]Lookup - 40 Hours'!$A:L,3,FALSE)</f>
        <v>18.91</v>
      </c>
      <c r="G355" s="2">
        <f>VLOOKUP($A355,'[1]Lookup - 40 Hours'!$A:M,4,FALSE)</f>
        <v>19.88</v>
      </c>
      <c r="H355" s="2">
        <f>VLOOKUP($A355,'[1]Lookup - 40 Hours'!$A:N,5,FALSE)</f>
        <v>20.9</v>
      </c>
      <c r="I355" s="2">
        <f>VLOOKUP($A355,'[1]Lookup - 40 Hours'!$A:O,6,FALSE)</f>
        <v>21.97</v>
      </c>
      <c r="J355" s="2">
        <f>VLOOKUP($A355,'[1]Lookup - 40 Hours'!$A:P,7,FALSE)</f>
        <v>23.09</v>
      </c>
      <c r="K355" s="2">
        <f>VLOOKUP($A355,'[1]Lookup - 40 Hours'!$A:Q,8,FALSE)</f>
        <v>24.27</v>
      </c>
    </row>
    <row r="356" spans="1:11" x14ac:dyDescent="0.25">
      <c r="A356" s="9">
        <v>492</v>
      </c>
      <c r="B356" s="18" t="s">
        <v>469</v>
      </c>
      <c r="C356" s="10" t="s">
        <v>470</v>
      </c>
      <c r="D356" s="9" t="s">
        <v>14</v>
      </c>
      <c r="E356" s="9">
        <v>40</v>
      </c>
      <c r="F356" s="2">
        <f>VLOOKUP($A356,'[1]Lookup - 40 Hours'!$A:L,3,FALSE)</f>
        <v>35.11</v>
      </c>
      <c r="G356" s="2">
        <f>VLOOKUP($A356,'[1]Lookup - 40 Hours'!$A:M,4,FALSE)</f>
        <v>36.9</v>
      </c>
      <c r="H356" s="2">
        <f>VLOOKUP($A356,'[1]Lookup - 40 Hours'!$A:N,5,FALSE)</f>
        <v>38.79</v>
      </c>
      <c r="I356" s="2">
        <f>VLOOKUP($A356,'[1]Lookup - 40 Hours'!$A:O,6,FALSE)</f>
        <v>40.770000000000003</v>
      </c>
      <c r="J356" s="2">
        <f>VLOOKUP($A356,'[1]Lookup - 40 Hours'!$A:P,7,FALSE)</f>
        <v>42.86</v>
      </c>
      <c r="K356" s="2">
        <f>VLOOKUP($A356,'[1]Lookup - 40 Hours'!$A:Q,8,FALSE)</f>
        <v>45.05</v>
      </c>
    </row>
    <row r="357" spans="1:11" x14ac:dyDescent="0.25">
      <c r="A357" s="9">
        <v>493</v>
      </c>
      <c r="B357" s="9" t="s">
        <v>471</v>
      </c>
      <c r="C357" s="10" t="s">
        <v>472</v>
      </c>
      <c r="D357" s="9" t="s">
        <v>12</v>
      </c>
      <c r="E357" s="9">
        <v>40</v>
      </c>
      <c r="F357" s="2">
        <f>VLOOKUP($A357,'[1]Lookup - 40 Hours'!$A:L,3,FALSE)</f>
        <v>35.28</v>
      </c>
      <c r="G357" s="2">
        <f>VLOOKUP($A357,'[1]Lookup - 40 Hours'!$A:M,4,FALSE)</f>
        <v>37.090000000000003</v>
      </c>
      <c r="H357" s="2">
        <f>VLOOKUP($A357,'[1]Lookup - 40 Hours'!$A:N,5,FALSE)</f>
        <v>38.979999999999997</v>
      </c>
      <c r="I357" s="2">
        <f>VLOOKUP($A357,'[1]Lookup - 40 Hours'!$A:O,6,FALSE)</f>
        <v>40.98</v>
      </c>
      <c r="J357" s="2">
        <f>VLOOKUP($A357,'[1]Lookup - 40 Hours'!$A:P,7,FALSE)</f>
        <v>43.07</v>
      </c>
      <c r="K357" s="2">
        <f>VLOOKUP($A357,'[1]Lookup - 40 Hours'!$A:Q,8,FALSE)</f>
        <v>45.27</v>
      </c>
    </row>
    <row r="358" spans="1:11" x14ac:dyDescent="0.25">
      <c r="A358" s="9">
        <v>478</v>
      </c>
      <c r="B358" s="9" t="s">
        <v>473</v>
      </c>
      <c r="C358" s="10" t="s">
        <v>1103</v>
      </c>
      <c r="D358" s="9" t="s">
        <v>12</v>
      </c>
      <c r="E358" s="9">
        <v>40</v>
      </c>
      <c r="F358" s="2">
        <f>VLOOKUP($A358,'[1]Lookup - 40 Hours'!$A:L,3,FALSE)</f>
        <v>32.74</v>
      </c>
      <c r="G358" s="2">
        <f>VLOOKUP($A358,'[1]Lookup - 40 Hours'!$A:M,4,FALSE)</f>
        <v>34.409999999999997</v>
      </c>
      <c r="H358" s="2">
        <f>VLOOKUP($A358,'[1]Lookup - 40 Hours'!$A:N,5,FALSE)</f>
        <v>36.17</v>
      </c>
      <c r="I358" s="2">
        <f>VLOOKUP($A358,'[1]Lookup - 40 Hours'!$A:O,6,FALSE)</f>
        <v>38.020000000000003</v>
      </c>
      <c r="J358" s="2">
        <f>VLOOKUP($A358,'[1]Lookup - 40 Hours'!$A:P,7,FALSE)</f>
        <v>39.97</v>
      </c>
      <c r="K358" s="2">
        <f>VLOOKUP($A358,'[1]Lookup - 40 Hours'!$A:Q,8,FALSE)</f>
        <v>42.01</v>
      </c>
    </row>
    <row r="359" spans="1:11" x14ac:dyDescent="0.25">
      <c r="A359" s="9">
        <v>532</v>
      </c>
      <c r="B359" s="9" t="s">
        <v>474</v>
      </c>
      <c r="C359" s="10" t="s">
        <v>475</v>
      </c>
      <c r="D359" s="9" t="s">
        <v>12</v>
      </c>
      <c r="E359" s="9">
        <v>40</v>
      </c>
      <c r="F359" s="2">
        <f>VLOOKUP($A359,'[1]Lookup - 40 Hours'!$A:L,3,FALSE)</f>
        <v>42.86</v>
      </c>
      <c r="G359" s="2">
        <f>VLOOKUP($A359,'[1]Lookup - 40 Hours'!$A:M,4,FALSE)</f>
        <v>45.05</v>
      </c>
      <c r="H359" s="2">
        <f>VLOOKUP($A359,'[1]Lookup - 40 Hours'!$A:N,5,FALSE)</f>
        <v>47.35</v>
      </c>
      <c r="I359" s="2">
        <f>VLOOKUP($A359,'[1]Lookup - 40 Hours'!$A:O,6,FALSE)</f>
        <v>49.77</v>
      </c>
      <c r="J359" s="2">
        <f>VLOOKUP($A359,'[1]Lookup - 40 Hours'!$A:P,7,FALSE)</f>
        <v>52.32</v>
      </c>
      <c r="K359" s="2">
        <f>VLOOKUP($A359,'[1]Lookup - 40 Hours'!$A:Q,8,FALSE)</f>
        <v>55</v>
      </c>
    </row>
    <row r="360" spans="1:11" x14ac:dyDescent="0.25">
      <c r="A360" s="17">
        <v>346</v>
      </c>
      <c r="B360" s="17" t="s">
        <v>925</v>
      </c>
      <c r="C360" s="19" t="s">
        <v>476</v>
      </c>
      <c r="D360" s="17" t="s">
        <v>12</v>
      </c>
      <c r="E360" s="17">
        <v>40</v>
      </c>
      <c r="F360" s="3">
        <f>VLOOKUP($A360,'[1]Lookup - 40 Hours'!$A:L,3,FALSE)</f>
        <v>16.95</v>
      </c>
      <c r="G360" s="3">
        <f>VLOOKUP($A360,'[1]Lookup - 40 Hours'!$A:M,4,FALSE)</f>
        <v>17.82</v>
      </c>
      <c r="H360" s="3">
        <f>VLOOKUP($A360,'[1]Lookup - 40 Hours'!$A:N,5,FALSE)</f>
        <v>18.73</v>
      </c>
      <c r="I360" s="3">
        <f>VLOOKUP($A360,'[1]Lookup - 40 Hours'!$A:O,6,FALSE)</f>
        <v>19.68</v>
      </c>
      <c r="J360" s="3">
        <f>VLOOKUP($A360,'[1]Lookup - 40 Hours'!$A:P,7,FALSE)</f>
        <v>20.69</v>
      </c>
      <c r="K360" s="3">
        <f>VLOOKUP($A360,'[1]Lookup - 40 Hours'!$A:Q,8,FALSE)</f>
        <v>21.75</v>
      </c>
    </row>
    <row r="361" spans="1:11" x14ac:dyDescent="0.25">
      <c r="A361" s="17">
        <v>366</v>
      </c>
      <c r="B361" s="17" t="s">
        <v>926</v>
      </c>
      <c r="C361" s="19" t="s">
        <v>477</v>
      </c>
      <c r="D361" s="17" t="s">
        <v>12</v>
      </c>
      <c r="E361" s="17">
        <v>40</v>
      </c>
      <c r="F361" s="3">
        <f>VLOOKUP($A361,'[1]Lookup - 40 Hours'!$A:L,3,FALSE)</f>
        <v>18.73</v>
      </c>
      <c r="G361" s="3">
        <f>VLOOKUP($A361,'[1]Lookup - 40 Hours'!$A:M,4,FALSE)</f>
        <v>19.68</v>
      </c>
      <c r="H361" s="3">
        <f>VLOOKUP($A361,'[1]Lookup - 40 Hours'!$A:N,5,FALSE)</f>
        <v>20.69</v>
      </c>
      <c r="I361" s="3">
        <f>VLOOKUP($A361,'[1]Lookup - 40 Hours'!$A:O,6,FALSE)</f>
        <v>21.75</v>
      </c>
      <c r="J361" s="3">
        <f>VLOOKUP($A361,'[1]Lookup - 40 Hours'!$A:P,7,FALSE)</f>
        <v>22.86</v>
      </c>
      <c r="K361" s="3">
        <f>VLOOKUP($A361,'[1]Lookup - 40 Hours'!$A:Q,8,FALSE)</f>
        <v>24.03</v>
      </c>
    </row>
    <row r="362" spans="1:11" x14ac:dyDescent="0.25">
      <c r="A362" s="9">
        <v>422</v>
      </c>
      <c r="B362" s="9" t="s">
        <v>478</v>
      </c>
      <c r="C362" s="10" t="s">
        <v>927</v>
      </c>
      <c r="D362" s="9" t="s">
        <v>14</v>
      </c>
      <c r="E362" s="9">
        <v>40</v>
      </c>
      <c r="F362" s="2">
        <f>VLOOKUP($A362,'[1]Lookup - 40 Hours'!$A:L,3,FALSE)</f>
        <v>24.76</v>
      </c>
      <c r="G362" s="2">
        <f>VLOOKUP($A362,'[1]Lookup - 40 Hours'!$A:M,4,FALSE)</f>
        <v>26.03</v>
      </c>
      <c r="H362" s="2">
        <f>VLOOKUP($A362,'[1]Lookup - 40 Hours'!$A:N,5,FALSE)</f>
        <v>27.36</v>
      </c>
      <c r="I362" s="2">
        <f>VLOOKUP($A362,'[1]Lookup - 40 Hours'!$A:O,6,FALSE)</f>
        <v>28.76</v>
      </c>
      <c r="J362" s="2">
        <f>VLOOKUP($A362,'[1]Lookup - 40 Hours'!$A:P,7,FALSE)</f>
        <v>30.23</v>
      </c>
      <c r="K362" s="2">
        <f>VLOOKUP($A362,'[1]Lookup - 40 Hours'!$A:Q,8,FALSE)</f>
        <v>31.77</v>
      </c>
    </row>
    <row r="363" spans="1:11" x14ac:dyDescent="0.25">
      <c r="A363" s="9">
        <v>402</v>
      </c>
      <c r="B363" s="9" t="s">
        <v>479</v>
      </c>
      <c r="C363" s="10" t="s">
        <v>1163</v>
      </c>
      <c r="D363" s="9" t="s">
        <v>12</v>
      </c>
      <c r="E363" s="9">
        <v>40</v>
      </c>
      <c r="F363" s="2">
        <f>VLOOKUP($A363,'[1]Lookup - 40 Hours'!$A:L,3,FALSE)</f>
        <v>22.41</v>
      </c>
      <c r="G363" s="2">
        <f>VLOOKUP($A363,'[1]Lookup - 40 Hours'!$A:M,4,FALSE)</f>
        <v>23.56</v>
      </c>
      <c r="H363" s="2">
        <f>VLOOKUP($A363,'[1]Lookup - 40 Hours'!$A:N,5,FALSE)</f>
        <v>24.76</v>
      </c>
      <c r="I363" s="2">
        <f>VLOOKUP($A363,'[1]Lookup - 40 Hours'!$A:O,6,FALSE)</f>
        <v>26.03</v>
      </c>
      <c r="J363" s="2">
        <f>VLOOKUP($A363,'[1]Lookup - 40 Hours'!$A:P,7,FALSE)</f>
        <v>27.36</v>
      </c>
      <c r="K363" s="2">
        <f>VLOOKUP($A363,'[1]Lookup - 40 Hours'!$A:Q,8,FALSE)</f>
        <v>28.76</v>
      </c>
    </row>
    <row r="364" spans="1:11" x14ac:dyDescent="0.25">
      <c r="A364" s="9">
        <v>346</v>
      </c>
      <c r="B364" s="9" t="s">
        <v>928</v>
      </c>
      <c r="C364" s="10" t="s">
        <v>480</v>
      </c>
      <c r="D364" s="9" t="s">
        <v>12</v>
      </c>
      <c r="E364" s="9">
        <v>40</v>
      </c>
      <c r="F364" s="2">
        <f>VLOOKUP($A364,'[1]Lookup - 40 Hours'!$A:L,3,FALSE)</f>
        <v>16.95</v>
      </c>
      <c r="G364" s="2">
        <f>VLOOKUP($A364,'[1]Lookup - 40 Hours'!$A:M,4,FALSE)</f>
        <v>17.82</v>
      </c>
      <c r="H364" s="2">
        <f>VLOOKUP($A364,'[1]Lookup - 40 Hours'!$A:N,5,FALSE)</f>
        <v>18.73</v>
      </c>
      <c r="I364" s="2">
        <f>VLOOKUP($A364,'[1]Lookup - 40 Hours'!$A:O,6,FALSE)</f>
        <v>19.68</v>
      </c>
      <c r="J364" s="2">
        <f>VLOOKUP($A364,'[1]Lookup - 40 Hours'!$A:P,7,FALSE)</f>
        <v>20.69</v>
      </c>
      <c r="K364" s="2">
        <f>VLOOKUP($A364,'[1]Lookup - 40 Hours'!$A:Q,8,FALSE)</f>
        <v>21.75</v>
      </c>
    </row>
    <row r="365" spans="1:11" x14ac:dyDescent="0.25">
      <c r="A365" s="9">
        <v>366</v>
      </c>
      <c r="B365" s="9" t="s">
        <v>929</v>
      </c>
      <c r="C365" s="10" t="s">
        <v>481</v>
      </c>
      <c r="D365" s="9" t="s">
        <v>12</v>
      </c>
      <c r="E365" s="9">
        <v>40</v>
      </c>
      <c r="F365" s="2">
        <f>VLOOKUP($A365,'[1]Lookup - 40 Hours'!$A:L,3,FALSE)</f>
        <v>18.73</v>
      </c>
      <c r="G365" s="2">
        <f>VLOOKUP($A365,'[1]Lookup - 40 Hours'!$A:M,4,FALSE)</f>
        <v>19.68</v>
      </c>
      <c r="H365" s="2">
        <f>VLOOKUP($A365,'[1]Lookup - 40 Hours'!$A:N,5,FALSE)</f>
        <v>20.69</v>
      </c>
      <c r="I365" s="2">
        <f>VLOOKUP($A365,'[1]Lookup - 40 Hours'!$A:O,6,FALSE)</f>
        <v>21.75</v>
      </c>
      <c r="J365" s="2">
        <f>VLOOKUP($A365,'[1]Lookup - 40 Hours'!$A:P,7,FALSE)</f>
        <v>22.86</v>
      </c>
      <c r="K365" s="2">
        <f>VLOOKUP($A365,'[1]Lookup - 40 Hours'!$A:Q,8,FALSE)</f>
        <v>24.03</v>
      </c>
    </row>
    <row r="366" spans="1:11" x14ac:dyDescent="0.25">
      <c r="A366" s="9">
        <v>415</v>
      </c>
      <c r="B366" s="9" t="s">
        <v>482</v>
      </c>
      <c r="C366" s="10" t="s">
        <v>483</v>
      </c>
      <c r="D366" s="9" t="s">
        <v>12</v>
      </c>
      <c r="E366" s="9">
        <v>40</v>
      </c>
      <c r="F366" s="2">
        <f>VLOOKUP($A366,'[1]Lookup - 40 Hours'!$A:L,3,FALSE)</f>
        <v>23.91</v>
      </c>
      <c r="G366" s="2">
        <f>VLOOKUP($A366,'[1]Lookup - 40 Hours'!$A:M,4,FALSE)</f>
        <v>25.13</v>
      </c>
      <c r="H366" s="2">
        <f>VLOOKUP($A366,'[1]Lookup - 40 Hours'!$A:N,5,FALSE)</f>
        <v>26.42</v>
      </c>
      <c r="I366" s="2">
        <f>VLOOKUP($A366,'[1]Lookup - 40 Hours'!$A:O,6,FALSE)</f>
        <v>27.77</v>
      </c>
      <c r="J366" s="2">
        <f>VLOOKUP($A366,'[1]Lookup - 40 Hours'!$A:P,7,FALSE)</f>
        <v>29.19</v>
      </c>
      <c r="K366" s="2">
        <f>VLOOKUP($A366,'[1]Lookup - 40 Hours'!$A:Q,8,FALSE)</f>
        <v>30.68</v>
      </c>
    </row>
    <row r="367" spans="1:11" x14ac:dyDescent="0.25">
      <c r="A367" s="17">
        <v>346</v>
      </c>
      <c r="B367" s="26" t="s">
        <v>930</v>
      </c>
      <c r="C367" s="19" t="s">
        <v>484</v>
      </c>
      <c r="D367" s="17" t="s">
        <v>12</v>
      </c>
      <c r="E367" s="17">
        <v>40</v>
      </c>
      <c r="F367" s="3">
        <f>VLOOKUP($A367,'[1]Lookup - 40 Hours'!$A:L,3,FALSE)</f>
        <v>16.95</v>
      </c>
      <c r="G367" s="3">
        <f>VLOOKUP($A367,'[1]Lookup - 40 Hours'!$A:M,4,FALSE)</f>
        <v>17.82</v>
      </c>
      <c r="H367" s="3">
        <f>VLOOKUP($A367,'[1]Lookup - 40 Hours'!$A:N,5,FALSE)</f>
        <v>18.73</v>
      </c>
      <c r="I367" s="3">
        <f>VLOOKUP($A367,'[1]Lookup - 40 Hours'!$A:O,6,FALSE)</f>
        <v>19.68</v>
      </c>
      <c r="J367" s="3">
        <f>VLOOKUP($A367,'[1]Lookup - 40 Hours'!$A:P,7,FALSE)</f>
        <v>20.69</v>
      </c>
      <c r="K367" s="3">
        <f>VLOOKUP($A367,'[1]Lookup - 40 Hours'!$A:Q,8,FALSE)</f>
        <v>21.75</v>
      </c>
    </row>
    <row r="368" spans="1:11" x14ac:dyDescent="0.25">
      <c r="A368" s="17">
        <v>366</v>
      </c>
      <c r="B368" s="26" t="s">
        <v>931</v>
      </c>
      <c r="C368" s="19" t="s">
        <v>485</v>
      </c>
      <c r="D368" s="17" t="s">
        <v>12</v>
      </c>
      <c r="E368" s="17">
        <v>40</v>
      </c>
      <c r="F368" s="3">
        <f>VLOOKUP($A368,'[1]Lookup - 40 Hours'!$A:L,3,FALSE)</f>
        <v>18.73</v>
      </c>
      <c r="G368" s="3">
        <f>VLOOKUP($A368,'[1]Lookup - 40 Hours'!$A:M,4,FALSE)</f>
        <v>19.68</v>
      </c>
      <c r="H368" s="3">
        <f>VLOOKUP($A368,'[1]Lookup - 40 Hours'!$A:N,5,FALSE)</f>
        <v>20.69</v>
      </c>
      <c r="I368" s="3">
        <f>VLOOKUP($A368,'[1]Lookup - 40 Hours'!$A:O,6,FALSE)</f>
        <v>21.75</v>
      </c>
      <c r="J368" s="3">
        <f>VLOOKUP($A368,'[1]Lookup - 40 Hours'!$A:P,7,FALSE)</f>
        <v>22.86</v>
      </c>
      <c r="K368" s="3">
        <f>VLOOKUP($A368,'[1]Lookup - 40 Hours'!$A:Q,8,FALSE)</f>
        <v>24.03</v>
      </c>
    </row>
    <row r="369" spans="1:11" x14ac:dyDescent="0.25">
      <c r="A369" s="17">
        <v>386</v>
      </c>
      <c r="B369" s="17" t="s">
        <v>486</v>
      </c>
      <c r="C369" s="19" t="s">
        <v>487</v>
      </c>
      <c r="D369" s="17" t="s">
        <v>12</v>
      </c>
      <c r="E369" s="17">
        <v>40</v>
      </c>
      <c r="F369" s="3">
        <f>VLOOKUP($A369,'[1]Lookup - 40 Hours'!$A:L,3,FALSE)</f>
        <v>20.69</v>
      </c>
      <c r="G369" s="3">
        <f>VLOOKUP($A369,'[1]Lookup - 40 Hours'!$A:M,4,FALSE)</f>
        <v>21.75</v>
      </c>
      <c r="H369" s="3">
        <f>VLOOKUP($A369,'[1]Lookup - 40 Hours'!$A:N,5,FALSE)</f>
        <v>22.86</v>
      </c>
      <c r="I369" s="3">
        <f>VLOOKUP($A369,'[1]Lookup - 40 Hours'!$A:O,6,FALSE)</f>
        <v>24.03</v>
      </c>
      <c r="J369" s="3">
        <f>VLOOKUP($A369,'[1]Lookup - 40 Hours'!$A:P,7,FALSE)</f>
        <v>25.26</v>
      </c>
      <c r="K369" s="3">
        <f>VLOOKUP($A369,'[1]Lookup - 40 Hours'!$A:Q,8,FALSE)</f>
        <v>26.55</v>
      </c>
    </row>
    <row r="370" spans="1:11" x14ac:dyDescent="0.25">
      <c r="A370" s="17">
        <v>346</v>
      </c>
      <c r="B370" s="17" t="s">
        <v>932</v>
      </c>
      <c r="C370" s="19" t="s">
        <v>488</v>
      </c>
      <c r="D370" s="17" t="s">
        <v>12</v>
      </c>
      <c r="E370" s="17">
        <v>40</v>
      </c>
      <c r="F370" s="3">
        <f>VLOOKUP($A370,'[1]Lookup - 40 Hours'!$A:L,3,FALSE)</f>
        <v>16.95</v>
      </c>
      <c r="G370" s="3">
        <f>VLOOKUP($A370,'[1]Lookup - 40 Hours'!$A:M,4,FALSE)</f>
        <v>17.82</v>
      </c>
      <c r="H370" s="3">
        <f>VLOOKUP($A370,'[1]Lookup - 40 Hours'!$A:N,5,FALSE)</f>
        <v>18.73</v>
      </c>
      <c r="I370" s="3">
        <f>VLOOKUP($A370,'[1]Lookup - 40 Hours'!$A:O,6,FALSE)</f>
        <v>19.68</v>
      </c>
      <c r="J370" s="3">
        <f>VLOOKUP($A370,'[1]Lookup - 40 Hours'!$A:P,7,FALSE)</f>
        <v>20.69</v>
      </c>
      <c r="K370" s="3">
        <f>VLOOKUP($A370,'[1]Lookup - 40 Hours'!$A:Q,8,FALSE)</f>
        <v>21.75</v>
      </c>
    </row>
    <row r="371" spans="1:11" x14ac:dyDescent="0.25">
      <c r="A371" s="17">
        <v>366</v>
      </c>
      <c r="B371" s="17" t="s">
        <v>933</v>
      </c>
      <c r="C371" s="19" t="s">
        <v>489</v>
      </c>
      <c r="D371" s="17" t="s">
        <v>12</v>
      </c>
      <c r="E371" s="17">
        <v>40</v>
      </c>
      <c r="F371" s="3">
        <f>VLOOKUP($A371,'[1]Lookup - 40 Hours'!$A:L,3,FALSE)</f>
        <v>18.73</v>
      </c>
      <c r="G371" s="3">
        <f>VLOOKUP($A371,'[1]Lookup - 40 Hours'!$A:M,4,FALSE)</f>
        <v>19.68</v>
      </c>
      <c r="H371" s="3">
        <f>VLOOKUP($A371,'[1]Lookup - 40 Hours'!$A:N,5,FALSE)</f>
        <v>20.69</v>
      </c>
      <c r="I371" s="3">
        <f>VLOOKUP($A371,'[1]Lookup - 40 Hours'!$A:O,6,FALSE)</f>
        <v>21.75</v>
      </c>
      <c r="J371" s="3">
        <f>VLOOKUP($A371,'[1]Lookup - 40 Hours'!$A:P,7,FALSE)</f>
        <v>22.86</v>
      </c>
      <c r="K371" s="3">
        <f>VLOOKUP($A371,'[1]Lookup - 40 Hours'!$A:Q,8,FALSE)</f>
        <v>24.03</v>
      </c>
    </row>
    <row r="372" spans="1:11" x14ac:dyDescent="0.25">
      <c r="A372" s="17">
        <v>419</v>
      </c>
      <c r="B372" s="17" t="s">
        <v>490</v>
      </c>
      <c r="C372" s="19" t="s">
        <v>491</v>
      </c>
      <c r="D372" s="17" t="s">
        <v>12</v>
      </c>
      <c r="E372" s="17">
        <v>40</v>
      </c>
      <c r="F372" s="3">
        <f>VLOOKUP($A372,'[1]Lookup - 40 Hours'!$A:L,3,FALSE)</f>
        <v>24.39</v>
      </c>
      <c r="G372" s="3">
        <f>VLOOKUP($A372,'[1]Lookup - 40 Hours'!$A:M,4,FALSE)</f>
        <v>25.64</v>
      </c>
      <c r="H372" s="3">
        <f>VLOOKUP($A372,'[1]Lookup - 40 Hours'!$A:N,5,FALSE)</f>
        <v>26.95</v>
      </c>
      <c r="I372" s="3">
        <f>VLOOKUP($A372,'[1]Lookup - 40 Hours'!$A:O,6,FALSE)</f>
        <v>28.33</v>
      </c>
      <c r="J372" s="3">
        <f>VLOOKUP($A372,'[1]Lookup - 40 Hours'!$A:P,7,FALSE)</f>
        <v>29.78</v>
      </c>
      <c r="K372" s="3">
        <f>VLOOKUP($A372,'[1]Lookup - 40 Hours'!$A:Q,8,FALSE)</f>
        <v>31.3</v>
      </c>
    </row>
    <row r="373" spans="1:11" x14ac:dyDescent="0.25">
      <c r="A373" s="17">
        <v>346</v>
      </c>
      <c r="B373" s="17" t="s">
        <v>492</v>
      </c>
      <c r="C373" s="19" t="s">
        <v>493</v>
      </c>
      <c r="D373" s="17" t="s">
        <v>12</v>
      </c>
      <c r="E373" s="17">
        <v>40</v>
      </c>
      <c r="F373" s="3">
        <f>VLOOKUP($A373,'[1]Lookup - 40 Hours'!$A:L,3,FALSE)</f>
        <v>16.95</v>
      </c>
      <c r="G373" s="3">
        <f>VLOOKUP($A373,'[1]Lookup - 40 Hours'!$A:M,4,FALSE)</f>
        <v>17.82</v>
      </c>
      <c r="H373" s="3">
        <f>VLOOKUP($A373,'[1]Lookup - 40 Hours'!$A:N,5,FALSE)</f>
        <v>18.73</v>
      </c>
      <c r="I373" s="3">
        <f>VLOOKUP($A373,'[1]Lookup - 40 Hours'!$A:O,6,FALSE)</f>
        <v>19.68</v>
      </c>
      <c r="J373" s="3">
        <f>VLOOKUP($A373,'[1]Lookup - 40 Hours'!$A:P,7,FALSE)</f>
        <v>20.69</v>
      </c>
      <c r="K373" s="3">
        <f>VLOOKUP($A373,'[1]Lookup - 40 Hours'!$A:Q,8,FALSE)</f>
        <v>21.75</v>
      </c>
    </row>
    <row r="374" spans="1:11" x14ac:dyDescent="0.25">
      <c r="A374" s="17">
        <v>377</v>
      </c>
      <c r="B374" s="17" t="s">
        <v>494</v>
      </c>
      <c r="C374" s="19" t="s">
        <v>495</v>
      </c>
      <c r="D374" s="17" t="s">
        <v>12</v>
      </c>
      <c r="E374" s="17">
        <v>40</v>
      </c>
      <c r="F374" s="3">
        <f>VLOOKUP($A374,'[1]Lookup - 40 Hours'!$A:L,3,FALSE)</f>
        <v>19.78</v>
      </c>
      <c r="G374" s="3">
        <f>VLOOKUP($A374,'[1]Lookup - 40 Hours'!$A:M,4,FALSE)</f>
        <v>20.79</v>
      </c>
      <c r="H374" s="3">
        <f>VLOOKUP($A374,'[1]Lookup - 40 Hours'!$A:N,5,FALSE)</f>
        <v>21.86</v>
      </c>
      <c r="I374" s="3">
        <f>VLOOKUP($A374,'[1]Lookup - 40 Hours'!$A:O,6,FALSE)</f>
        <v>22.98</v>
      </c>
      <c r="J374" s="3">
        <f>VLOOKUP($A374,'[1]Lookup - 40 Hours'!$A:P,7,FALSE)</f>
        <v>24.15</v>
      </c>
      <c r="K374" s="3">
        <f>VLOOKUP($A374,'[1]Lookup - 40 Hours'!$A:Q,8,FALSE)</f>
        <v>25.39</v>
      </c>
    </row>
    <row r="375" spans="1:11" x14ac:dyDescent="0.25">
      <c r="A375" s="17">
        <v>473</v>
      </c>
      <c r="B375" s="17" t="s">
        <v>496</v>
      </c>
      <c r="C375" s="19" t="s">
        <v>497</v>
      </c>
      <c r="D375" s="17" t="s">
        <v>14</v>
      </c>
      <c r="E375" s="17">
        <v>40</v>
      </c>
      <c r="F375" s="3">
        <f>VLOOKUP($A375,'[1]Lookup - 40 Hours'!$A:L,3,FALSE)</f>
        <v>31.93</v>
      </c>
      <c r="G375" s="3">
        <f>VLOOKUP($A375,'[1]Lookup - 40 Hours'!$A:M,4,FALSE)</f>
        <v>33.57</v>
      </c>
      <c r="H375" s="3">
        <f>VLOOKUP($A375,'[1]Lookup - 40 Hours'!$A:N,5,FALSE)</f>
        <v>35.28</v>
      </c>
      <c r="I375" s="3">
        <f>VLOOKUP($A375,'[1]Lookup - 40 Hours'!$A:O,6,FALSE)</f>
        <v>37.090000000000003</v>
      </c>
      <c r="J375" s="3">
        <f>VLOOKUP($A375,'[1]Lookup - 40 Hours'!$A:P,7,FALSE)</f>
        <v>38.979999999999997</v>
      </c>
      <c r="K375" s="3">
        <f>VLOOKUP($A375,'[1]Lookup - 40 Hours'!$A:Q,8,FALSE)</f>
        <v>40.98</v>
      </c>
    </row>
    <row r="376" spans="1:11" x14ac:dyDescent="0.25">
      <c r="A376" s="17">
        <v>396</v>
      </c>
      <c r="B376" s="17" t="s">
        <v>498</v>
      </c>
      <c r="C376" s="19" t="s">
        <v>499</v>
      </c>
      <c r="D376" s="17" t="s">
        <v>14</v>
      </c>
      <c r="E376" s="17">
        <v>40</v>
      </c>
      <c r="F376" s="3">
        <f>VLOOKUP($A376,'[1]Lookup - 40 Hours'!$A:L,3,FALSE)</f>
        <v>21.75</v>
      </c>
      <c r="G376" s="3">
        <f>VLOOKUP($A376,'[1]Lookup - 40 Hours'!$A:M,4,FALSE)</f>
        <v>22.86</v>
      </c>
      <c r="H376" s="3">
        <f>VLOOKUP($A376,'[1]Lookup - 40 Hours'!$A:N,5,FALSE)</f>
        <v>24.03</v>
      </c>
      <c r="I376" s="3">
        <f>VLOOKUP($A376,'[1]Lookup - 40 Hours'!$A:O,6,FALSE)</f>
        <v>25.26</v>
      </c>
      <c r="J376" s="3">
        <f>VLOOKUP($A376,'[1]Lookup - 40 Hours'!$A:P,7,FALSE)</f>
        <v>26.55</v>
      </c>
      <c r="K376" s="3">
        <f>VLOOKUP($A376,'[1]Lookup - 40 Hours'!$A:Q,8,FALSE)</f>
        <v>27.91</v>
      </c>
    </row>
    <row r="377" spans="1:11" x14ac:dyDescent="0.25">
      <c r="A377" s="17">
        <v>428</v>
      </c>
      <c r="B377" s="17" t="s">
        <v>500</v>
      </c>
      <c r="C377" s="19" t="s">
        <v>501</v>
      </c>
      <c r="D377" s="17" t="s">
        <v>14</v>
      </c>
      <c r="E377" s="17">
        <v>40</v>
      </c>
      <c r="F377" s="3">
        <f>VLOOKUP($A377,'[1]Lookup - 40 Hours'!$A:L,3,FALSE)</f>
        <v>25.51</v>
      </c>
      <c r="G377" s="3">
        <f>VLOOKUP($A377,'[1]Lookup - 40 Hours'!$A:M,4,FALSE)</f>
        <v>26.82</v>
      </c>
      <c r="H377" s="3">
        <f>VLOOKUP($A377,'[1]Lookup - 40 Hours'!$A:N,5,FALSE)</f>
        <v>28.19</v>
      </c>
      <c r="I377" s="3">
        <f>VLOOKUP($A377,'[1]Lookup - 40 Hours'!$A:O,6,FALSE)</f>
        <v>29.63</v>
      </c>
      <c r="J377" s="3">
        <f>VLOOKUP($A377,'[1]Lookup - 40 Hours'!$A:P,7,FALSE)</f>
        <v>31.15</v>
      </c>
      <c r="K377" s="3">
        <f>VLOOKUP($A377,'[1]Lookup - 40 Hours'!$A:Q,8,FALSE)</f>
        <v>32.74</v>
      </c>
    </row>
    <row r="378" spans="1:11" x14ac:dyDescent="0.25">
      <c r="A378" s="17">
        <v>346</v>
      </c>
      <c r="B378" s="26" t="s">
        <v>934</v>
      </c>
      <c r="C378" s="19" t="s">
        <v>502</v>
      </c>
      <c r="D378" s="17" t="s">
        <v>12</v>
      </c>
      <c r="E378" s="17">
        <v>40</v>
      </c>
      <c r="F378" s="3">
        <f>VLOOKUP($A378,'[1]Lookup - 40 Hours'!$A:L,3,FALSE)</f>
        <v>16.95</v>
      </c>
      <c r="G378" s="3">
        <f>VLOOKUP($A378,'[1]Lookup - 40 Hours'!$A:M,4,FALSE)</f>
        <v>17.82</v>
      </c>
      <c r="H378" s="3">
        <f>VLOOKUP($A378,'[1]Lookup - 40 Hours'!$A:N,5,FALSE)</f>
        <v>18.73</v>
      </c>
      <c r="I378" s="3">
        <f>VLOOKUP($A378,'[1]Lookup - 40 Hours'!$A:O,6,FALSE)</f>
        <v>19.68</v>
      </c>
      <c r="J378" s="3">
        <f>VLOOKUP($A378,'[1]Lookup - 40 Hours'!$A:P,7,FALSE)</f>
        <v>20.69</v>
      </c>
      <c r="K378" s="3">
        <f>VLOOKUP($A378,'[1]Lookup - 40 Hours'!$A:Q,8,FALSE)</f>
        <v>21.75</v>
      </c>
    </row>
    <row r="379" spans="1:11" x14ac:dyDescent="0.25">
      <c r="A379" s="17">
        <v>366</v>
      </c>
      <c r="B379" s="26" t="s">
        <v>935</v>
      </c>
      <c r="C379" s="19" t="s">
        <v>503</v>
      </c>
      <c r="D379" s="17" t="s">
        <v>12</v>
      </c>
      <c r="E379" s="17">
        <v>40</v>
      </c>
      <c r="F379" s="3">
        <f>VLOOKUP($A379,'[1]Lookup - 40 Hours'!$A:L,3,FALSE)</f>
        <v>18.73</v>
      </c>
      <c r="G379" s="3">
        <f>VLOOKUP($A379,'[1]Lookup - 40 Hours'!$A:M,4,FALSE)</f>
        <v>19.68</v>
      </c>
      <c r="H379" s="3">
        <f>VLOOKUP($A379,'[1]Lookup - 40 Hours'!$A:N,5,FALSE)</f>
        <v>20.69</v>
      </c>
      <c r="I379" s="3">
        <f>VLOOKUP($A379,'[1]Lookup - 40 Hours'!$A:O,6,FALSE)</f>
        <v>21.75</v>
      </c>
      <c r="J379" s="3">
        <f>VLOOKUP($A379,'[1]Lookup - 40 Hours'!$A:P,7,FALSE)</f>
        <v>22.86</v>
      </c>
      <c r="K379" s="3">
        <f>VLOOKUP($A379,'[1]Lookup - 40 Hours'!$A:Q,8,FALSE)</f>
        <v>24.03</v>
      </c>
    </row>
    <row r="380" spans="1:11" x14ac:dyDescent="0.25">
      <c r="A380" s="17">
        <v>386</v>
      </c>
      <c r="B380" s="17" t="s">
        <v>504</v>
      </c>
      <c r="C380" s="19" t="s">
        <v>505</v>
      </c>
      <c r="D380" s="17" t="s">
        <v>12</v>
      </c>
      <c r="E380" s="17">
        <v>40</v>
      </c>
      <c r="F380" s="3">
        <f>VLOOKUP($A380,'[1]Lookup - 40 Hours'!$A:L,3,FALSE)</f>
        <v>20.69</v>
      </c>
      <c r="G380" s="3">
        <f>VLOOKUP($A380,'[1]Lookup - 40 Hours'!$A:M,4,FALSE)</f>
        <v>21.75</v>
      </c>
      <c r="H380" s="3">
        <f>VLOOKUP($A380,'[1]Lookup - 40 Hours'!$A:N,5,FALSE)</f>
        <v>22.86</v>
      </c>
      <c r="I380" s="3">
        <f>VLOOKUP($A380,'[1]Lookup - 40 Hours'!$A:O,6,FALSE)</f>
        <v>24.03</v>
      </c>
      <c r="J380" s="3">
        <f>VLOOKUP($A380,'[1]Lookup - 40 Hours'!$A:P,7,FALSE)</f>
        <v>25.26</v>
      </c>
      <c r="K380" s="3">
        <f>VLOOKUP($A380,'[1]Lookup - 40 Hours'!$A:Q,8,FALSE)</f>
        <v>26.55</v>
      </c>
    </row>
    <row r="381" spans="1:11" x14ac:dyDescent="0.25">
      <c r="A381" s="9">
        <v>492</v>
      </c>
      <c r="B381" s="9" t="s">
        <v>506</v>
      </c>
      <c r="C381" s="10" t="s">
        <v>1057</v>
      </c>
      <c r="D381" s="9" t="s">
        <v>14</v>
      </c>
      <c r="E381" s="9">
        <v>40</v>
      </c>
      <c r="F381" s="2">
        <f>VLOOKUP($A381,'[1]Lookup - 40 Hours'!$A:L,3,FALSE)</f>
        <v>35.11</v>
      </c>
      <c r="G381" s="2">
        <f>VLOOKUP($A381,'[1]Lookup - 40 Hours'!$A:M,4,FALSE)</f>
        <v>36.9</v>
      </c>
      <c r="H381" s="2">
        <f>VLOOKUP($A381,'[1]Lookup - 40 Hours'!$A:N,5,FALSE)</f>
        <v>38.79</v>
      </c>
      <c r="I381" s="2">
        <f>VLOOKUP($A381,'[1]Lookup - 40 Hours'!$A:O,6,FALSE)</f>
        <v>40.770000000000003</v>
      </c>
      <c r="J381" s="2">
        <f>VLOOKUP($A381,'[1]Lookup - 40 Hours'!$A:P,7,FALSE)</f>
        <v>42.86</v>
      </c>
      <c r="K381" s="2">
        <f>VLOOKUP($A381,'[1]Lookup - 40 Hours'!$A:Q,8,FALSE)</f>
        <v>45.05</v>
      </c>
    </row>
    <row r="382" spans="1:11" x14ac:dyDescent="0.25">
      <c r="A382" s="9">
        <v>401</v>
      </c>
      <c r="B382" s="9" t="s">
        <v>936</v>
      </c>
      <c r="C382" s="10" t="s">
        <v>1055</v>
      </c>
      <c r="D382" s="9" t="s">
        <v>12</v>
      </c>
      <c r="E382" s="9">
        <v>40</v>
      </c>
      <c r="F382" s="2">
        <f>VLOOKUP($A382,'[1]Lookup - 40 Hours'!$A:L,3,FALSE)</f>
        <v>22.3</v>
      </c>
      <c r="G382" s="2">
        <f>VLOOKUP($A382,'[1]Lookup - 40 Hours'!$A:M,4,FALSE)</f>
        <v>23.44</v>
      </c>
      <c r="H382" s="2">
        <f>VLOOKUP($A382,'[1]Lookup - 40 Hours'!$A:N,5,FALSE)</f>
        <v>24.64</v>
      </c>
      <c r="I382" s="2">
        <f>VLOOKUP($A382,'[1]Lookup - 40 Hours'!$A:O,6,FALSE)</f>
        <v>25.9</v>
      </c>
      <c r="J382" s="2">
        <f>VLOOKUP($A382,'[1]Lookup - 40 Hours'!$A:P,7,FALSE)</f>
        <v>27.22</v>
      </c>
      <c r="K382" s="2">
        <f>VLOOKUP($A382,'[1]Lookup - 40 Hours'!$A:Q,8,FALSE)</f>
        <v>28.61</v>
      </c>
    </row>
    <row r="383" spans="1:11" x14ac:dyDescent="0.25">
      <c r="A383" s="9">
        <v>421</v>
      </c>
      <c r="B383" s="9" t="s">
        <v>937</v>
      </c>
      <c r="C383" s="10" t="s">
        <v>1056</v>
      </c>
      <c r="D383" s="9" t="s">
        <v>12</v>
      </c>
      <c r="E383" s="9">
        <v>40</v>
      </c>
      <c r="F383" s="2">
        <f>VLOOKUP($A383,'[1]Lookup - 40 Hours'!$A:L,3,FALSE)</f>
        <v>24.64</v>
      </c>
      <c r="G383" s="2">
        <f>VLOOKUP($A383,'[1]Lookup - 40 Hours'!$A:M,4,FALSE)</f>
        <v>25.9</v>
      </c>
      <c r="H383" s="2">
        <f>VLOOKUP($A383,'[1]Lookup - 40 Hours'!$A:N,5,FALSE)</f>
        <v>27.22</v>
      </c>
      <c r="I383" s="2">
        <f>VLOOKUP($A383,'[1]Lookup - 40 Hours'!$A:O,6,FALSE)</f>
        <v>28.61</v>
      </c>
      <c r="J383" s="2">
        <f>VLOOKUP($A383,'[1]Lookup - 40 Hours'!$A:P,7,FALSE)</f>
        <v>30.08</v>
      </c>
      <c r="K383" s="2">
        <f>VLOOKUP($A383,'[1]Lookup - 40 Hours'!$A:Q,8,FALSE)</f>
        <v>31.62</v>
      </c>
    </row>
    <row r="384" spans="1:11" x14ac:dyDescent="0.25">
      <c r="A384" s="9">
        <v>542</v>
      </c>
      <c r="B384" s="9" t="s">
        <v>507</v>
      </c>
      <c r="C384" s="10" t="s">
        <v>508</v>
      </c>
      <c r="D384" s="9" t="s">
        <v>12</v>
      </c>
      <c r="E384" s="9">
        <v>40</v>
      </c>
      <c r="F384" s="2">
        <f>VLOOKUP($A384,'[1]Lookup - 40 Hours'!$A:L,3,FALSE)</f>
        <v>45.05</v>
      </c>
      <c r="G384" s="2">
        <f>VLOOKUP($A384,'[1]Lookup - 40 Hours'!$A:M,4,FALSE)</f>
        <v>47.35</v>
      </c>
      <c r="H384" s="2">
        <f>VLOOKUP($A384,'[1]Lookup - 40 Hours'!$A:N,5,FALSE)</f>
        <v>49.77</v>
      </c>
      <c r="I384" s="2">
        <f>VLOOKUP($A384,'[1]Lookup - 40 Hours'!$A:O,6,FALSE)</f>
        <v>52.32</v>
      </c>
      <c r="J384" s="2">
        <f>VLOOKUP($A384,'[1]Lookup - 40 Hours'!$A:P,7,FALSE)</f>
        <v>55</v>
      </c>
      <c r="K384" s="2">
        <f>VLOOKUP($A384,'[1]Lookup - 40 Hours'!$A:Q,8,FALSE)</f>
        <v>57.81</v>
      </c>
    </row>
    <row r="385" spans="1:11" x14ac:dyDescent="0.25">
      <c r="A385" s="9">
        <v>532</v>
      </c>
      <c r="B385" s="9" t="s">
        <v>509</v>
      </c>
      <c r="C385" s="10" t="s">
        <v>510</v>
      </c>
      <c r="D385" s="9" t="s">
        <v>12</v>
      </c>
      <c r="E385" s="9">
        <v>40</v>
      </c>
      <c r="F385" s="2">
        <f>VLOOKUP($A385,'[1]Lookup - 40 Hours'!$A:L,3,FALSE)</f>
        <v>42.86</v>
      </c>
      <c r="G385" s="2">
        <f>VLOOKUP($A385,'[1]Lookup - 40 Hours'!$A:M,4,FALSE)</f>
        <v>45.05</v>
      </c>
      <c r="H385" s="2">
        <f>VLOOKUP($A385,'[1]Lookup - 40 Hours'!$A:N,5,FALSE)</f>
        <v>47.35</v>
      </c>
      <c r="I385" s="2">
        <f>VLOOKUP($A385,'[1]Lookup - 40 Hours'!$A:O,6,FALSE)</f>
        <v>49.77</v>
      </c>
      <c r="J385" s="2">
        <f>VLOOKUP($A385,'[1]Lookup - 40 Hours'!$A:P,7,FALSE)</f>
        <v>52.32</v>
      </c>
      <c r="K385" s="2">
        <f>VLOOKUP($A385,'[1]Lookup - 40 Hours'!$A:Q,8,FALSE)</f>
        <v>55</v>
      </c>
    </row>
    <row r="386" spans="1:11" x14ac:dyDescent="0.25">
      <c r="A386" s="9">
        <v>730</v>
      </c>
      <c r="B386" s="9" t="s">
        <v>511</v>
      </c>
      <c r="C386" s="10" t="s">
        <v>512</v>
      </c>
      <c r="D386" s="9" t="s">
        <v>14</v>
      </c>
      <c r="E386" s="9">
        <v>40</v>
      </c>
      <c r="F386" s="2">
        <f>VLOOKUP($A386,'[1]Lookup - 40 Hours'!$A:L,3,FALSE)</f>
        <v>115.06</v>
      </c>
      <c r="G386" s="2">
        <f>VLOOKUP($A386,'[1]Lookup - 40 Hours'!$A:M,4,FALSE)</f>
        <v>120.94</v>
      </c>
      <c r="H386" s="2">
        <f>VLOOKUP($A386,'[1]Lookup - 40 Hours'!$A:N,5,FALSE)</f>
        <v>127.12</v>
      </c>
      <c r="I386" s="2">
        <f>VLOOKUP($A386,'[1]Lookup - 40 Hours'!$A:O,6,FALSE)</f>
        <v>133.63</v>
      </c>
      <c r="J386" s="2">
        <f>VLOOKUP($A386,'[1]Lookup - 40 Hours'!$A:P,7,FALSE)</f>
        <v>140.46</v>
      </c>
      <c r="K386" s="2">
        <f>VLOOKUP($A386,'[1]Lookup - 40 Hours'!$A:Q,8,FALSE)</f>
        <v>147.63999999999999</v>
      </c>
    </row>
    <row r="387" spans="1:11" x14ac:dyDescent="0.25">
      <c r="A387" s="9">
        <v>777</v>
      </c>
      <c r="B387" s="9" t="s">
        <v>513</v>
      </c>
      <c r="C387" s="10" t="s">
        <v>514</v>
      </c>
      <c r="D387" s="9" t="s">
        <v>14</v>
      </c>
      <c r="E387" s="9">
        <v>40</v>
      </c>
      <c r="F387" s="2">
        <f>VLOOKUP($A387,'[1]Lookup - 40 Hours'!$A:L,3,FALSE)</f>
        <v>145.44999999999999</v>
      </c>
      <c r="G387" s="2">
        <f>VLOOKUP($A387,'[1]Lookup - 40 Hours'!$A:M,4,FALSE)</f>
        <v>152.88999999999999</v>
      </c>
      <c r="H387" s="2">
        <f>VLOOKUP($A387,'[1]Lookup - 40 Hours'!$A:N,5,FALSE)</f>
        <v>160.71</v>
      </c>
      <c r="I387" s="2">
        <f>VLOOKUP($A387,'[1]Lookup - 40 Hours'!$A:O,6,FALSE)</f>
        <v>168.93</v>
      </c>
      <c r="J387" s="2">
        <f>VLOOKUP($A387,'[1]Lookup - 40 Hours'!$A:P,7,FALSE)</f>
        <v>177.56</v>
      </c>
      <c r="K387" s="2">
        <f>VLOOKUP($A387,'[1]Lookup - 40 Hours'!$A:Q,8,FALSE)</f>
        <v>186.65</v>
      </c>
    </row>
    <row r="388" spans="1:11" x14ac:dyDescent="0.25">
      <c r="A388" s="9">
        <v>479</v>
      </c>
      <c r="B388" s="9" t="s">
        <v>938</v>
      </c>
      <c r="C388" s="10" t="s">
        <v>515</v>
      </c>
      <c r="D388" s="9" t="s">
        <v>12</v>
      </c>
      <c r="E388" s="9">
        <v>40</v>
      </c>
      <c r="F388" s="2">
        <f>VLOOKUP($A388,'[1]Lookup - 40 Hours'!$A:L,3,FALSE)</f>
        <v>32.9</v>
      </c>
      <c r="G388" s="2">
        <f>VLOOKUP($A388,'[1]Lookup - 40 Hours'!$A:M,4,FALSE)</f>
        <v>34.590000000000003</v>
      </c>
      <c r="H388" s="2">
        <f>VLOOKUP($A388,'[1]Lookup - 40 Hours'!$A:N,5,FALSE)</f>
        <v>36.35</v>
      </c>
      <c r="I388" s="2">
        <f>VLOOKUP($A388,'[1]Lookup - 40 Hours'!$A:O,6,FALSE)</f>
        <v>38.21</v>
      </c>
      <c r="J388" s="2">
        <f>VLOOKUP($A388,'[1]Lookup - 40 Hours'!$A:P,7,FALSE)</f>
        <v>40.17</v>
      </c>
      <c r="K388" s="2">
        <f>VLOOKUP($A388,'[1]Lookup - 40 Hours'!$A:Q,8,FALSE)</f>
        <v>42.22</v>
      </c>
    </row>
    <row r="389" spans="1:11" x14ac:dyDescent="0.25">
      <c r="A389" s="9">
        <v>489</v>
      </c>
      <c r="B389" s="9" t="s">
        <v>939</v>
      </c>
      <c r="C389" s="10" t="s">
        <v>516</v>
      </c>
      <c r="D389" s="9" t="s">
        <v>12</v>
      </c>
      <c r="E389" s="9">
        <v>40</v>
      </c>
      <c r="F389" s="2">
        <f>VLOOKUP($A389,'[1]Lookup - 40 Hours'!$A:L,3,FALSE)</f>
        <v>34.590000000000003</v>
      </c>
      <c r="G389" s="2">
        <f>VLOOKUP($A389,'[1]Lookup - 40 Hours'!$A:M,4,FALSE)</f>
        <v>36.35</v>
      </c>
      <c r="H389" s="2">
        <f>VLOOKUP($A389,'[1]Lookup - 40 Hours'!$A:N,5,FALSE)</f>
        <v>38.21</v>
      </c>
      <c r="I389" s="2">
        <f>VLOOKUP($A389,'[1]Lookup - 40 Hours'!$A:O,6,FALSE)</f>
        <v>40.17</v>
      </c>
      <c r="J389" s="2">
        <f>VLOOKUP($A389,'[1]Lookup - 40 Hours'!$A:P,7,FALSE)</f>
        <v>42.22</v>
      </c>
      <c r="K389" s="2">
        <f>VLOOKUP($A389,'[1]Lookup - 40 Hours'!$A:Q,8,FALSE)</f>
        <v>44.38</v>
      </c>
    </row>
    <row r="390" spans="1:11" x14ac:dyDescent="0.25">
      <c r="A390" s="9">
        <v>517</v>
      </c>
      <c r="B390" s="9" t="s">
        <v>732</v>
      </c>
      <c r="C390" s="10" t="s">
        <v>1068</v>
      </c>
      <c r="D390" s="9" t="s">
        <v>14</v>
      </c>
      <c r="E390" s="9">
        <v>40</v>
      </c>
      <c r="F390" s="2">
        <f>VLOOKUP($A390,'[1]Lookup - 40 Hours'!$A:L,3,FALSE)</f>
        <v>39.770000000000003</v>
      </c>
      <c r="G390" s="2">
        <f>VLOOKUP($A390,'[1]Lookup - 40 Hours'!$A:M,4,FALSE)</f>
        <v>41.8</v>
      </c>
      <c r="H390" s="2">
        <f>VLOOKUP($A390,'[1]Lookup - 40 Hours'!$A:N,5,FALSE)</f>
        <v>43.94</v>
      </c>
      <c r="I390" s="2">
        <f>VLOOKUP($A390,'[1]Lookup - 40 Hours'!$A:O,6,FALSE)</f>
        <v>46.19</v>
      </c>
      <c r="J390" s="2">
        <f>VLOOKUP($A390,'[1]Lookup - 40 Hours'!$A:P,7,FALSE)</f>
        <v>48.55</v>
      </c>
      <c r="K390" s="2">
        <f>VLOOKUP($A390,'[1]Lookup - 40 Hours'!$A:Q,8,FALSE)</f>
        <v>51.03</v>
      </c>
    </row>
    <row r="391" spans="1:11" x14ac:dyDescent="0.25">
      <c r="A391" s="9">
        <v>519</v>
      </c>
      <c r="B391" s="9" t="s">
        <v>517</v>
      </c>
      <c r="C391" s="10" t="s">
        <v>518</v>
      </c>
      <c r="D391" s="9" t="s">
        <v>14</v>
      </c>
      <c r="E391" s="9">
        <v>40</v>
      </c>
      <c r="F391" s="2">
        <f>VLOOKUP($A391,'[1]Lookup - 40 Hours'!$A:L,3,FALSE)</f>
        <v>40.17</v>
      </c>
      <c r="G391" s="2">
        <f>VLOOKUP($A391,'[1]Lookup - 40 Hours'!$A:M,4,FALSE)</f>
        <v>42.22</v>
      </c>
      <c r="H391" s="2">
        <f>VLOOKUP($A391,'[1]Lookup - 40 Hours'!$A:N,5,FALSE)</f>
        <v>44.38</v>
      </c>
      <c r="I391" s="2">
        <f>VLOOKUP($A391,'[1]Lookup - 40 Hours'!$A:O,6,FALSE)</f>
        <v>46.65</v>
      </c>
      <c r="J391" s="2">
        <f>VLOOKUP($A391,'[1]Lookup - 40 Hours'!$A:P,7,FALSE)</f>
        <v>49.04</v>
      </c>
      <c r="K391" s="2">
        <f>VLOOKUP($A391,'[1]Lookup - 40 Hours'!$A:Q,8,FALSE)</f>
        <v>51.54</v>
      </c>
    </row>
    <row r="392" spans="1:11" x14ac:dyDescent="0.25">
      <c r="A392" s="9">
        <v>461</v>
      </c>
      <c r="B392" s="9" t="s">
        <v>519</v>
      </c>
      <c r="C392" s="10" t="s">
        <v>520</v>
      </c>
      <c r="D392" s="9" t="s">
        <v>12</v>
      </c>
      <c r="E392" s="9">
        <v>40</v>
      </c>
      <c r="F392" s="2">
        <f>VLOOKUP($A392,'[1]Lookup - 40 Hours'!$A:L,3,FALSE)</f>
        <v>30.08</v>
      </c>
      <c r="G392" s="2">
        <f>VLOOKUP($A392,'[1]Lookup - 40 Hours'!$A:M,4,FALSE)</f>
        <v>31.62</v>
      </c>
      <c r="H392" s="2">
        <f>VLOOKUP($A392,'[1]Lookup - 40 Hours'!$A:N,5,FALSE)</f>
        <v>33.229999999999997</v>
      </c>
      <c r="I392" s="2">
        <f>VLOOKUP($A392,'[1]Lookup - 40 Hours'!$A:O,6,FALSE)</f>
        <v>34.93</v>
      </c>
      <c r="J392" s="2">
        <f>VLOOKUP($A392,'[1]Lookup - 40 Hours'!$A:P,7,FALSE)</f>
        <v>36.72</v>
      </c>
      <c r="K392" s="2">
        <f>VLOOKUP($A392,'[1]Lookup - 40 Hours'!$A:Q,8,FALSE)</f>
        <v>38.6</v>
      </c>
    </row>
    <row r="393" spans="1:11" x14ac:dyDescent="0.25">
      <c r="A393" s="9">
        <v>471</v>
      </c>
      <c r="B393" s="9" t="s">
        <v>521</v>
      </c>
      <c r="C393" s="10" t="s">
        <v>522</v>
      </c>
      <c r="D393" s="9" t="s">
        <v>12</v>
      </c>
      <c r="E393" s="9">
        <v>40</v>
      </c>
      <c r="F393" s="2">
        <f>VLOOKUP($A393,'[1]Lookup - 40 Hours'!$A:L,3,FALSE)</f>
        <v>31.62</v>
      </c>
      <c r="G393" s="2">
        <f>VLOOKUP($A393,'[1]Lookup - 40 Hours'!$A:M,4,FALSE)</f>
        <v>33.229999999999997</v>
      </c>
      <c r="H393" s="2">
        <f>VLOOKUP($A393,'[1]Lookup - 40 Hours'!$A:N,5,FALSE)</f>
        <v>34.93</v>
      </c>
      <c r="I393" s="2">
        <f>VLOOKUP($A393,'[1]Lookup - 40 Hours'!$A:O,6,FALSE)</f>
        <v>36.72</v>
      </c>
      <c r="J393" s="2">
        <f>VLOOKUP($A393,'[1]Lookup - 40 Hours'!$A:P,7,FALSE)</f>
        <v>38.6</v>
      </c>
      <c r="K393" s="2">
        <f>VLOOKUP($A393,'[1]Lookup - 40 Hours'!$A:Q,8,FALSE)</f>
        <v>40.57</v>
      </c>
    </row>
    <row r="394" spans="1:11" x14ac:dyDescent="0.25">
      <c r="A394" s="9">
        <v>516</v>
      </c>
      <c r="B394" s="9" t="s">
        <v>523</v>
      </c>
      <c r="C394" s="10" t="s">
        <v>524</v>
      </c>
      <c r="D394" s="9" t="s">
        <v>14</v>
      </c>
      <c r="E394" s="9">
        <v>40</v>
      </c>
      <c r="F394" s="2">
        <f>VLOOKUP($A394,'[1]Lookup - 40 Hours'!$A:L,3,FALSE)</f>
        <v>39.57</v>
      </c>
      <c r="G394" s="2">
        <f>VLOOKUP($A394,'[1]Lookup - 40 Hours'!$A:M,4,FALSE)</f>
        <v>41.59</v>
      </c>
      <c r="H394" s="2">
        <f>VLOOKUP($A394,'[1]Lookup - 40 Hours'!$A:N,5,FALSE)</f>
        <v>43.72</v>
      </c>
      <c r="I394" s="2">
        <f>VLOOKUP($A394,'[1]Lookup - 40 Hours'!$A:O,6,FALSE)</f>
        <v>45.96</v>
      </c>
      <c r="J394" s="2">
        <f>VLOOKUP($A394,'[1]Lookup - 40 Hours'!$A:P,7,FALSE)</f>
        <v>48.31</v>
      </c>
      <c r="K394" s="2">
        <f>VLOOKUP($A394,'[1]Lookup - 40 Hours'!$A:Q,8,FALSE)</f>
        <v>50.78</v>
      </c>
    </row>
    <row r="395" spans="1:11" x14ac:dyDescent="0.25">
      <c r="A395" s="11">
        <v>426</v>
      </c>
      <c r="B395" s="12" t="s">
        <v>1116</v>
      </c>
      <c r="C395" s="13" t="s">
        <v>942</v>
      </c>
      <c r="D395" s="9" t="s">
        <v>209</v>
      </c>
      <c r="E395" s="9">
        <v>40</v>
      </c>
      <c r="F395" s="2">
        <f>VLOOKUP($A395,'[1]Lookup - 40 Hours'!$1:$1048576,3,FALSE)</f>
        <v>25.26</v>
      </c>
      <c r="G395" s="2">
        <f>VLOOKUP($A395,'[1]Lookup - 40 Hours'!$1:$1048576,4,FALSE)</f>
        <v>26.55</v>
      </c>
      <c r="H395" s="2">
        <f>VLOOKUP($A395,'[1]Lookup - 40 Hours'!$1:$1048576,5,FALSE)</f>
        <v>27.91</v>
      </c>
      <c r="I395" s="2">
        <f>VLOOKUP($A395,'[1]Lookup - 40 Hours'!$1:$1048576,6,FALSE)</f>
        <v>29.34</v>
      </c>
      <c r="J395" s="2">
        <f>VLOOKUP($A395,'[1]Lookup - 40 Hours'!$1:$1048576,7,FALSE)</f>
        <v>30.84</v>
      </c>
      <c r="K395" s="2">
        <f>VLOOKUP($A395,'[1]Lookup - 40 Hours'!$1:$1048576,8,FALSE)</f>
        <v>32.409999999999997</v>
      </c>
    </row>
    <row r="396" spans="1:11" x14ac:dyDescent="0.25">
      <c r="A396" s="11">
        <v>446</v>
      </c>
      <c r="B396" s="12" t="s">
        <v>943</v>
      </c>
      <c r="C396" s="13" t="s">
        <v>944</v>
      </c>
      <c r="D396" s="9" t="s">
        <v>209</v>
      </c>
      <c r="E396" s="9">
        <v>40</v>
      </c>
      <c r="F396" s="2">
        <f>VLOOKUP($A396,'[1]Lookup - 40 Hours'!$1:$1048576,3,FALSE)</f>
        <v>27.91</v>
      </c>
      <c r="G396" s="2">
        <f>VLOOKUP($A396,'[1]Lookup - 40 Hours'!$1:$1048576,4,FALSE)</f>
        <v>29.34</v>
      </c>
      <c r="H396" s="2">
        <f>VLOOKUP($A396,'[1]Lookup - 40 Hours'!$1:$1048576,5,FALSE)</f>
        <v>30.84</v>
      </c>
      <c r="I396" s="2">
        <f>VLOOKUP($A396,'[1]Lookup - 40 Hours'!$1:$1048576,6,FALSE)</f>
        <v>32.409999999999997</v>
      </c>
      <c r="J396" s="2">
        <f>VLOOKUP($A396,'[1]Lookup - 40 Hours'!$1:$1048576,7,FALSE)</f>
        <v>34.07</v>
      </c>
      <c r="K396" s="2">
        <f>VLOOKUP($A396,'[1]Lookup - 40 Hours'!$1:$1048576,8,FALSE)</f>
        <v>35.81</v>
      </c>
    </row>
    <row r="397" spans="1:11" x14ac:dyDescent="0.25">
      <c r="A397" s="9">
        <v>451</v>
      </c>
      <c r="B397" s="9">
        <v>1425</v>
      </c>
      <c r="C397" s="10" t="s">
        <v>525</v>
      </c>
      <c r="D397" s="9" t="s">
        <v>12</v>
      </c>
      <c r="E397" s="9">
        <v>40</v>
      </c>
      <c r="F397" s="2">
        <f>VLOOKUP($A397,'[1]Lookup - 40 Hours'!$A:L,3,FALSE)</f>
        <v>28.61</v>
      </c>
      <c r="G397" s="2">
        <f>VLOOKUP($A397,'[1]Lookup - 40 Hours'!$A:M,4,FALSE)</f>
        <v>30.08</v>
      </c>
      <c r="H397" s="2">
        <f>VLOOKUP($A397,'[1]Lookup - 40 Hours'!$A:N,5,FALSE)</f>
        <v>31.62</v>
      </c>
      <c r="I397" s="2">
        <f>VLOOKUP($A397,'[1]Lookup - 40 Hours'!$A:O,6,FALSE)</f>
        <v>33.229999999999997</v>
      </c>
      <c r="J397" s="2">
        <f>VLOOKUP($A397,'[1]Lookup - 40 Hours'!$A:P,7,FALSE)</f>
        <v>34.93</v>
      </c>
      <c r="K397" s="2">
        <f>VLOOKUP($A397,'[1]Lookup - 40 Hours'!$A:Q,8,FALSE)</f>
        <v>36.72</v>
      </c>
    </row>
    <row r="398" spans="1:11" x14ac:dyDescent="0.25">
      <c r="A398" s="9">
        <v>468</v>
      </c>
      <c r="B398" s="9" t="s">
        <v>526</v>
      </c>
      <c r="C398" s="10" t="s">
        <v>945</v>
      </c>
      <c r="D398" s="9" t="s">
        <v>14</v>
      </c>
      <c r="E398" s="9">
        <v>40</v>
      </c>
      <c r="F398" s="2">
        <f>VLOOKUP($A398,'[1]Lookup - 40 Hours'!$A:L,3,FALSE)</f>
        <v>31.15</v>
      </c>
      <c r="G398" s="2">
        <f>VLOOKUP($A398,'[1]Lookup - 40 Hours'!$A:M,4,FALSE)</f>
        <v>32.74</v>
      </c>
      <c r="H398" s="2">
        <f>VLOOKUP($A398,'[1]Lookup - 40 Hours'!$A:N,5,FALSE)</f>
        <v>34.409999999999997</v>
      </c>
      <c r="I398" s="2">
        <f>VLOOKUP($A398,'[1]Lookup - 40 Hours'!$A:O,6,FALSE)</f>
        <v>36.17</v>
      </c>
      <c r="J398" s="2">
        <f>VLOOKUP($A398,'[1]Lookup - 40 Hours'!$A:P,7,FALSE)</f>
        <v>38.020000000000003</v>
      </c>
      <c r="K398" s="2">
        <f>VLOOKUP($A398,'[1]Lookup - 40 Hours'!$A:Q,8,FALSE)</f>
        <v>39.97</v>
      </c>
    </row>
    <row r="399" spans="1:11" x14ac:dyDescent="0.25">
      <c r="A399" s="9">
        <v>533</v>
      </c>
      <c r="B399" s="9" t="s">
        <v>527</v>
      </c>
      <c r="C399" s="10" t="s">
        <v>528</v>
      </c>
      <c r="D399" s="9" t="s">
        <v>14</v>
      </c>
      <c r="E399" s="9">
        <v>40</v>
      </c>
      <c r="F399" s="2">
        <f>VLOOKUP($A399,'[1]Lookup - 40 Hours'!$A:L,3,FALSE)</f>
        <v>43.07</v>
      </c>
      <c r="G399" s="2">
        <f>VLOOKUP($A399,'[1]Lookup - 40 Hours'!$A:M,4,FALSE)</f>
        <v>45.27</v>
      </c>
      <c r="H399" s="2">
        <f>VLOOKUP($A399,'[1]Lookup - 40 Hours'!$A:N,5,FALSE)</f>
        <v>47.59</v>
      </c>
      <c r="I399" s="2">
        <f>VLOOKUP($A399,'[1]Lookup - 40 Hours'!$A:O,6,FALSE)</f>
        <v>50.02</v>
      </c>
      <c r="J399" s="2">
        <f>VLOOKUP($A399,'[1]Lookup - 40 Hours'!$A:P,7,FALSE)</f>
        <v>52.58</v>
      </c>
      <c r="K399" s="2">
        <f>VLOOKUP($A399,'[1]Lookup - 40 Hours'!$A:Q,8,FALSE)</f>
        <v>55.27</v>
      </c>
    </row>
    <row r="400" spans="1:11" x14ac:dyDescent="0.25">
      <c r="A400" s="9">
        <v>533</v>
      </c>
      <c r="B400" s="9" t="s">
        <v>529</v>
      </c>
      <c r="C400" s="10" t="s">
        <v>1030</v>
      </c>
      <c r="D400" s="9" t="s">
        <v>14</v>
      </c>
      <c r="E400" s="9">
        <v>40</v>
      </c>
      <c r="F400" s="2">
        <f>VLOOKUP($A400,'[1]Lookup - 40 Hours'!$A:L,3,FALSE)</f>
        <v>43.07</v>
      </c>
      <c r="G400" s="2">
        <f>VLOOKUP($A400,'[1]Lookup - 40 Hours'!$A:M,4,FALSE)</f>
        <v>45.27</v>
      </c>
      <c r="H400" s="2">
        <f>VLOOKUP($A400,'[1]Lookup - 40 Hours'!$A:N,5,FALSE)</f>
        <v>47.59</v>
      </c>
      <c r="I400" s="2">
        <f>VLOOKUP($A400,'[1]Lookup - 40 Hours'!$A:O,6,FALSE)</f>
        <v>50.02</v>
      </c>
      <c r="J400" s="2">
        <f>VLOOKUP($A400,'[1]Lookup - 40 Hours'!$A:P,7,FALSE)</f>
        <v>52.58</v>
      </c>
      <c r="K400" s="2">
        <f>VLOOKUP($A400,'[1]Lookup - 40 Hours'!$A:Q,8,FALSE)</f>
        <v>55.27</v>
      </c>
    </row>
    <row r="401" spans="1:11" x14ac:dyDescent="0.25">
      <c r="A401" s="9">
        <v>543</v>
      </c>
      <c r="B401" s="9" t="s">
        <v>530</v>
      </c>
      <c r="C401" s="10" t="s">
        <v>1031</v>
      </c>
      <c r="D401" s="9" t="s">
        <v>14</v>
      </c>
      <c r="E401" s="9">
        <v>40</v>
      </c>
      <c r="F401" s="2">
        <f>VLOOKUP($A401,'[1]Lookup - 40 Hours'!$A:L,3,FALSE)</f>
        <v>45.27</v>
      </c>
      <c r="G401" s="2">
        <f>VLOOKUP($A401,'[1]Lookup - 40 Hours'!$A:M,4,FALSE)</f>
        <v>47.59</v>
      </c>
      <c r="H401" s="2">
        <f>VLOOKUP($A401,'[1]Lookup - 40 Hours'!$A:N,5,FALSE)</f>
        <v>50.02</v>
      </c>
      <c r="I401" s="2">
        <f>VLOOKUP($A401,'[1]Lookup - 40 Hours'!$A:O,6,FALSE)</f>
        <v>52.58</v>
      </c>
      <c r="J401" s="2">
        <f>VLOOKUP($A401,'[1]Lookup - 40 Hours'!$A:P,7,FALSE)</f>
        <v>55.27</v>
      </c>
      <c r="K401" s="2">
        <f>VLOOKUP($A401,'[1]Lookup - 40 Hours'!$A:Q,8,FALSE)</f>
        <v>58.1</v>
      </c>
    </row>
    <row r="402" spans="1:11" x14ac:dyDescent="0.25">
      <c r="A402" s="9">
        <v>421</v>
      </c>
      <c r="B402" s="18" t="s">
        <v>1165</v>
      </c>
      <c r="C402" s="13" t="s">
        <v>1167</v>
      </c>
      <c r="D402" s="9" t="s">
        <v>12</v>
      </c>
      <c r="E402" s="9">
        <v>40</v>
      </c>
      <c r="F402" s="2">
        <f>VLOOKUP($A402,'[1]Lookup - 40 Hours'!$A:L,3,FALSE)</f>
        <v>24.64</v>
      </c>
      <c r="G402" s="2">
        <f>VLOOKUP($A402,'[1]Lookup - 40 Hours'!$A:M,4,FALSE)</f>
        <v>25.9</v>
      </c>
      <c r="H402" s="2">
        <f>VLOOKUP($A402,'[1]Lookup - 40 Hours'!$A:N,5,FALSE)</f>
        <v>27.22</v>
      </c>
      <c r="I402" s="2">
        <f>VLOOKUP($A402,'[1]Lookup - 40 Hours'!$A:O,6,FALSE)</f>
        <v>28.61</v>
      </c>
      <c r="J402" s="2">
        <f>VLOOKUP($A402,'[1]Lookup - 40 Hours'!$A:P,7,FALSE)</f>
        <v>30.08</v>
      </c>
      <c r="K402" s="2">
        <f>VLOOKUP($A402,'[1]Lookup - 40 Hours'!$A:Q,8,FALSE)</f>
        <v>31.62</v>
      </c>
    </row>
    <row r="403" spans="1:11" x14ac:dyDescent="0.25">
      <c r="A403" s="9">
        <v>445</v>
      </c>
      <c r="B403" s="18" t="s">
        <v>1166</v>
      </c>
      <c r="C403" s="13" t="s">
        <v>1168</v>
      </c>
      <c r="D403" s="9" t="s">
        <v>12</v>
      </c>
      <c r="E403" s="9">
        <v>40</v>
      </c>
      <c r="F403" s="2">
        <f>VLOOKUP($A403,'[1]Lookup - 40 Hours'!$A:L,3,FALSE)</f>
        <v>27.77</v>
      </c>
      <c r="G403" s="2">
        <f>VLOOKUP($A403,'[1]Lookup - 40 Hours'!$A:M,4,FALSE)</f>
        <v>29.19</v>
      </c>
      <c r="H403" s="2">
        <f>VLOOKUP($A403,'[1]Lookup - 40 Hours'!$A:N,5,FALSE)</f>
        <v>30.68</v>
      </c>
      <c r="I403" s="2">
        <f>VLOOKUP($A403,'[1]Lookup - 40 Hours'!$A:O,6,FALSE)</f>
        <v>32.25</v>
      </c>
      <c r="J403" s="2">
        <f>VLOOKUP($A403,'[1]Lookup - 40 Hours'!$A:P,7,FALSE)</f>
        <v>33.9</v>
      </c>
      <c r="K403" s="2">
        <f>VLOOKUP($A403,'[1]Lookup - 40 Hours'!$A:Q,8,FALSE)</f>
        <v>35.64</v>
      </c>
    </row>
    <row r="404" spans="1:11" x14ac:dyDescent="0.25">
      <c r="A404" s="9">
        <v>529</v>
      </c>
      <c r="B404" s="9" t="s">
        <v>531</v>
      </c>
      <c r="C404" s="10" t="s">
        <v>532</v>
      </c>
      <c r="D404" s="9" t="s">
        <v>14</v>
      </c>
      <c r="E404" s="9">
        <v>40</v>
      </c>
      <c r="F404" s="2">
        <f>VLOOKUP($A404,'[1]Lookup - 40 Hours'!$A:L,3,FALSE)</f>
        <v>42.22</v>
      </c>
      <c r="G404" s="2">
        <f>VLOOKUP($A404,'[1]Lookup - 40 Hours'!$A:M,4,FALSE)</f>
        <v>44.38</v>
      </c>
      <c r="H404" s="2">
        <f>VLOOKUP($A404,'[1]Lookup - 40 Hours'!$A:N,5,FALSE)</f>
        <v>46.65</v>
      </c>
      <c r="I404" s="2">
        <f>VLOOKUP($A404,'[1]Lookup - 40 Hours'!$A:O,6,FALSE)</f>
        <v>49.04</v>
      </c>
      <c r="J404" s="2">
        <f>VLOOKUP($A404,'[1]Lookup - 40 Hours'!$A:P,7,FALSE)</f>
        <v>51.54</v>
      </c>
      <c r="K404" s="2">
        <f>VLOOKUP($A404,'[1]Lookup - 40 Hours'!$A:Q,8,FALSE)</f>
        <v>54.18</v>
      </c>
    </row>
    <row r="405" spans="1:11" x14ac:dyDescent="0.25">
      <c r="A405" s="9">
        <v>361</v>
      </c>
      <c r="B405" s="9" t="s">
        <v>946</v>
      </c>
      <c r="C405" s="10" t="s">
        <v>533</v>
      </c>
      <c r="D405" s="9" t="s">
        <v>12</v>
      </c>
      <c r="E405" s="9">
        <v>40</v>
      </c>
      <c r="F405" s="2">
        <f>VLOOKUP($A405,'[1]Lookup - 40 Hours'!$A:L,3,FALSE)</f>
        <v>18.27</v>
      </c>
      <c r="G405" s="2">
        <f>VLOOKUP($A405,'[1]Lookup - 40 Hours'!$A:M,4,FALSE)</f>
        <v>19.2</v>
      </c>
      <c r="H405" s="2">
        <f>VLOOKUP($A405,'[1]Lookup - 40 Hours'!$A:N,5,FALSE)</f>
        <v>20.18</v>
      </c>
      <c r="I405" s="2">
        <f>VLOOKUP($A405,'[1]Lookup - 40 Hours'!$A:O,6,FALSE)</f>
        <v>21.21</v>
      </c>
      <c r="J405" s="2">
        <f>VLOOKUP($A405,'[1]Lookup - 40 Hours'!$A:P,7,FALSE)</f>
        <v>22.3</v>
      </c>
      <c r="K405" s="2">
        <f>VLOOKUP($A405,'[1]Lookup - 40 Hours'!$A:Q,8,FALSE)</f>
        <v>23.44</v>
      </c>
    </row>
    <row r="406" spans="1:11" x14ac:dyDescent="0.25">
      <c r="A406" s="9">
        <v>387</v>
      </c>
      <c r="B406" s="9" t="s">
        <v>947</v>
      </c>
      <c r="C406" s="10" t="s">
        <v>534</v>
      </c>
      <c r="D406" s="9" t="s">
        <v>12</v>
      </c>
      <c r="E406" s="9">
        <v>40</v>
      </c>
      <c r="F406" s="2">
        <f>VLOOKUP($A406,'[1]Lookup - 40 Hours'!$A:L,3,FALSE)</f>
        <v>20.79</v>
      </c>
      <c r="G406" s="2">
        <f>VLOOKUP($A406,'[1]Lookup - 40 Hours'!$A:M,4,FALSE)</f>
        <v>21.86</v>
      </c>
      <c r="H406" s="2">
        <f>VLOOKUP($A406,'[1]Lookup - 40 Hours'!$A:N,5,FALSE)</f>
        <v>22.98</v>
      </c>
      <c r="I406" s="2">
        <f>VLOOKUP($A406,'[1]Lookup - 40 Hours'!$A:O,6,FALSE)</f>
        <v>24.15</v>
      </c>
      <c r="J406" s="2">
        <f>VLOOKUP($A406,'[1]Lookup - 40 Hours'!$A:P,7,FALSE)</f>
        <v>25.39</v>
      </c>
      <c r="K406" s="2">
        <f>VLOOKUP($A406,'[1]Lookup - 40 Hours'!$A:Q,8,FALSE)</f>
        <v>26.68</v>
      </c>
    </row>
    <row r="407" spans="1:11" x14ac:dyDescent="0.25">
      <c r="A407" s="9">
        <v>372</v>
      </c>
      <c r="B407" s="9" t="s">
        <v>535</v>
      </c>
      <c r="C407" s="10" t="s">
        <v>536</v>
      </c>
      <c r="D407" s="9" t="s">
        <v>12</v>
      </c>
      <c r="E407" s="9">
        <v>40</v>
      </c>
      <c r="F407" s="2">
        <f>VLOOKUP($A407,'[1]Lookup - 40 Hours'!$A:L,3,FALSE)</f>
        <v>19.3</v>
      </c>
      <c r="G407" s="2">
        <f>VLOOKUP($A407,'[1]Lookup - 40 Hours'!$A:M,4,FALSE)</f>
        <v>20.28</v>
      </c>
      <c r="H407" s="2">
        <f>VLOOKUP($A407,'[1]Lookup - 40 Hours'!$A:N,5,FALSE)</f>
        <v>21.32</v>
      </c>
      <c r="I407" s="2">
        <f>VLOOKUP($A407,'[1]Lookup - 40 Hours'!$A:O,6,FALSE)</f>
        <v>22.41</v>
      </c>
      <c r="J407" s="2">
        <f>VLOOKUP($A407,'[1]Lookup - 40 Hours'!$A:P,7,FALSE)</f>
        <v>23.56</v>
      </c>
      <c r="K407" s="2">
        <f>VLOOKUP($A407,'[1]Lookup - 40 Hours'!$A:Q,8,FALSE)</f>
        <v>24.76</v>
      </c>
    </row>
    <row r="408" spans="1:11" x14ac:dyDescent="0.25">
      <c r="A408" s="9">
        <v>579</v>
      </c>
      <c r="B408" s="9" t="s">
        <v>537</v>
      </c>
      <c r="C408" s="10" t="s">
        <v>538</v>
      </c>
      <c r="D408" s="9" t="s">
        <v>12</v>
      </c>
      <c r="E408" s="9">
        <v>40</v>
      </c>
      <c r="F408" s="2">
        <f>VLOOKUP($A408,'[1]Lookup - 40 Hours'!$A:L,3,FALSE)</f>
        <v>54.18</v>
      </c>
      <c r="G408" s="2">
        <f>VLOOKUP($A408,'[1]Lookup - 40 Hours'!$A:M,4,FALSE)</f>
        <v>56.95</v>
      </c>
      <c r="H408" s="2">
        <f>VLOOKUP($A408,'[1]Lookup - 40 Hours'!$A:N,5,FALSE)</f>
        <v>59.86</v>
      </c>
      <c r="I408" s="2">
        <f>VLOOKUP($A408,'[1]Lookup - 40 Hours'!$A:O,6,FALSE)</f>
        <v>62.92</v>
      </c>
      <c r="J408" s="2">
        <f>VLOOKUP($A408,'[1]Lookup - 40 Hours'!$A:P,7,FALSE)</f>
        <v>66.14</v>
      </c>
      <c r="K408" s="2">
        <f>VLOOKUP($A408,'[1]Lookup - 40 Hours'!$A:Q,8,FALSE)</f>
        <v>69.52</v>
      </c>
    </row>
    <row r="409" spans="1:11" x14ac:dyDescent="0.25">
      <c r="A409" s="9">
        <v>528</v>
      </c>
      <c r="B409" s="9" t="s">
        <v>539</v>
      </c>
      <c r="C409" s="10" t="s">
        <v>540</v>
      </c>
      <c r="D409" s="9" t="s">
        <v>12</v>
      </c>
      <c r="E409" s="9">
        <v>40</v>
      </c>
      <c r="F409" s="2">
        <f>VLOOKUP($A409,'[1]Lookup - 40 Hours'!$A:L,3,FALSE)</f>
        <v>42.01</v>
      </c>
      <c r="G409" s="2">
        <f>VLOOKUP($A409,'[1]Lookup - 40 Hours'!$A:M,4,FALSE)</f>
        <v>44.16</v>
      </c>
      <c r="H409" s="2">
        <f>VLOOKUP($A409,'[1]Lookup - 40 Hours'!$A:N,5,FALSE)</f>
        <v>46.42</v>
      </c>
      <c r="I409" s="2">
        <f>VLOOKUP($A409,'[1]Lookup - 40 Hours'!$A:O,6,FALSE)</f>
        <v>48.79</v>
      </c>
      <c r="J409" s="2">
        <f>VLOOKUP($A409,'[1]Lookup - 40 Hours'!$A:P,7,FALSE)</f>
        <v>51.29</v>
      </c>
      <c r="K409" s="2">
        <f>VLOOKUP($A409,'[1]Lookup - 40 Hours'!$A:Q,8,FALSE)</f>
        <v>53.91</v>
      </c>
    </row>
    <row r="410" spans="1:11" x14ac:dyDescent="0.25">
      <c r="A410" s="9">
        <v>427</v>
      </c>
      <c r="B410" s="9" t="s">
        <v>948</v>
      </c>
      <c r="C410" s="10" t="s">
        <v>541</v>
      </c>
      <c r="D410" s="9" t="s">
        <v>12</v>
      </c>
      <c r="E410" s="9">
        <v>40</v>
      </c>
      <c r="F410" s="2">
        <f>VLOOKUP($A410,'[1]Lookup - 40 Hours'!$A:L,3,FALSE)</f>
        <v>25.39</v>
      </c>
      <c r="G410" s="2">
        <f>VLOOKUP($A410,'[1]Lookup - 40 Hours'!$A:M,4,FALSE)</f>
        <v>26.68</v>
      </c>
      <c r="H410" s="2">
        <f>VLOOKUP($A410,'[1]Lookup - 40 Hours'!$A:N,5,FALSE)</f>
        <v>28.05</v>
      </c>
      <c r="I410" s="2">
        <f>VLOOKUP($A410,'[1]Lookup - 40 Hours'!$A:O,6,FALSE)</f>
        <v>29.48</v>
      </c>
      <c r="J410" s="2">
        <f>VLOOKUP($A410,'[1]Lookup - 40 Hours'!$A:P,7,FALSE)</f>
        <v>30.99</v>
      </c>
      <c r="K410" s="2">
        <f>VLOOKUP($A410,'[1]Lookup - 40 Hours'!$A:Q,8,FALSE)</f>
        <v>32.58</v>
      </c>
    </row>
    <row r="411" spans="1:11" x14ac:dyDescent="0.25">
      <c r="A411" s="9">
        <v>456</v>
      </c>
      <c r="B411" s="9" t="s">
        <v>949</v>
      </c>
      <c r="C411" s="10" t="s">
        <v>542</v>
      </c>
      <c r="D411" s="9" t="s">
        <v>12</v>
      </c>
      <c r="E411" s="9">
        <v>40</v>
      </c>
      <c r="F411" s="2">
        <f>VLOOKUP($A411,'[1]Lookup - 40 Hours'!$A:L,3,FALSE)</f>
        <v>29.34</v>
      </c>
      <c r="G411" s="2">
        <f>VLOOKUP($A411,'[1]Lookup - 40 Hours'!$A:M,4,FALSE)</f>
        <v>30.84</v>
      </c>
      <c r="H411" s="2">
        <f>VLOOKUP($A411,'[1]Lookup - 40 Hours'!$A:N,5,FALSE)</f>
        <v>32.409999999999997</v>
      </c>
      <c r="I411" s="2">
        <f>VLOOKUP($A411,'[1]Lookup - 40 Hours'!$A:O,6,FALSE)</f>
        <v>34.07</v>
      </c>
      <c r="J411" s="2">
        <f>VLOOKUP($A411,'[1]Lookup - 40 Hours'!$A:P,7,FALSE)</f>
        <v>35.81</v>
      </c>
      <c r="K411" s="2">
        <f>VLOOKUP($A411,'[1]Lookup - 40 Hours'!$A:Q,8,FALSE)</f>
        <v>37.65</v>
      </c>
    </row>
    <row r="412" spans="1:11" x14ac:dyDescent="0.25">
      <c r="A412" s="17" t="s">
        <v>543</v>
      </c>
      <c r="B412" s="24" t="s">
        <v>544</v>
      </c>
      <c r="C412" s="19" t="s">
        <v>545</v>
      </c>
      <c r="D412" s="17" t="s">
        <v>33</v>
      </c>
      <c r="E412" s="17">
        <v>40</v>
      </c>
      <c r="F412" s="3">
        <f>183385.84/2080</f>
        <v>88.166269230769231</v>
      </c>
      <c r="G412" s="25">
        <f>SUM(F412*1.025)</f>
        <v>90.370425961538459</v>
      </c>
      <c r="H412" s="25">
        <f>SUM(G412*1.025)</f>
        <v>92.629686610576911</v>
      </c>
      <c r="I412" s="25">
        <f>SUM(H412*1.025)</f>
        <v>94.945428775841322</v>
      </c>
      <c r="J412" s="25">
        <f>SUM(I412*1.025)</f>
        <v>97.319064495237342</v>
      </c>
      <c r="K412" s="25">
        <f>SUM(J412*1.025)</f>
        <v>99.752041107618268</v>
      </c>
    </row>
    <row r="413" spans="1:11" x14ac:dyDescent="0.25">
      <c r="A413" s="9">
        <v>510</v>
      </c>
      <c r="B413" s="9" t="s">
        <v>546</v>
      </c>
      <c r="C413" s="10" t="s">
        <v>547</v>
      </c>
      <c r="D413" s="9" t="s">
        <v>14</v>
      </c>
      <c r="E413" s="9">
        <v>40</v>
      </c>
      <c r="F413" s="2">
        <f>VLOOKUP($A413,'[1]Lookup - 40 Hours'!$A:L,3,FALSE)</f>
        <v>38.4</v>
      </c>
      <c r="G413" s="2">
        <f>VLOOKUP($A413,'[1]Lookup - 40 Hours'!$A:M,4,FALSE)</f>
        <v>40.369999999999997</v>
      </c>
      <c r="H413" s="2">
        <f>VLOOKUP($A413,'[1]Lookup - 40 Hours'!$A:N,5,FALSE)</f>
        <v>42.43</v>
      </c>
      <c r="I413" s="2">
        <f>VLOOKUP($A413,'[1]Lookup - 40 Hours'!$A:O,6,FALSE)</f>
        <v>44.6</v>
      </c>
      <c r="J413" s="2">
        <f>VLOOKUP($A413,'[1]Lookup - 40 Hours'!$A:P,7,FALSE)</f>
        <v>46.88</v>
      </c>
      <c r="K413" s="2">
        <f>VLOOKUP($A413,'[1]Lookup - 40 Hours'!$A:Q,8,FALSE)</f>
        <v>49.28</v>
      </c>
    </row>
    <row r="414" spans="1:11" x14ac:dyDescent="0.25">
      <c r="A414" s="9">
        <v>490</v>
      </c>
      <c r="B414" s="9" t="s">
        <v>548</v>
      </c>
      <c r="C414" s="10" t="s">
        <v>1032</v>
      </c>
      <c r="D414" s="9" t="s">
        <v>14</v>
      </c>
      <c r="E414" s="9">
        <v>40</v>
      </c>
      <c r="F414" s="2">
        <f>VLOOKUP($A414,'[1]Lookup - 40 Hours'!$A:L,3,FALSE)</f>
        <v>34.76</v>
      </c>
      <c r="G414" s="2">
        <f>VLOOKUP($A414,'[1]Lookup - 40 Hours'!$A:M,4,FALSE)</f>
        <v>36.54</v>
      </c>
      <c r="H414" s="2">
        <f>VLOOKUP($A414,'[1]Lookup - 40 Hours'!$A:N,5,FALSE)</f>
        <v>38.4</v>
      </c>
      <c r="I414" s="2">
        <f>VLOOKUP($A414,'[1]Lookup - 40 Hours'!$A:O,6,FALSE)</f>
        <v>40.369999999999997</v>
      </c>
      <c r="J414" s="2">
        <f>VLOOKUP($A414,'[1]Lookup - 40 Hours'!$A:P,7,FALSE)</f>
        <v>42.43</v>
      </c>
      <c r="K414" s="2">
        <f>VLOOKUP($A414,'[1]Lookup - 40 Hours'!$A:Q,8,FALSE)</f>
        <v>44.6</v>
      </c>
    </row>
    <row r="415" spans="1:11" x14ac:dyDescent="0.25">
      <c r="A415" s="9">
        <v>558</v>
      </c>
      <c r="B415" s="9" t="s">
        <v>549</v>
      </c>
      <c r="C415" s="10" t="s">
        <v>550</v>
      </c>
      <c r="D415" s="9" t="s">
        <v>14</v>
      </c>
      <c r="E415" s="9">
        <v>40</v>
      </c>
      <c r="F415" s="2">
        <f>VLOOKUP($A415,'[1]Lookup - 40 Hours'!$A:L,3,FALSE)</f>
        <v>48.79</v>
      </c>
      <c r="G415" s="2">
        <f>VLOOKUP($A415,'[1]Lookup - 40 Hours'!$A:M,4,FALSE)</f>
        <v>51.29</v>
      </c>
      <c r="H415" s="2">
        <f>VLOOKUP($A415,'[1]Lookup - 40 Hours'!$A:N,5,FALSE)</f>
        <v>53.91</v>
      </c>
      <c r="I415" s="2">
        <f>VLOOKUP($A415,'[1]Lookup - 40 Hours'!$A:O,6,FALSE)</f>
        <v>56.67</v>
      </c>
      <c r="J415" s="2">
        <f>VLOOKUP($A415,'[1]Lookup - 40 Hours'!$A:P,7,FALSE)</f>
        <v>59.56</v>
      </c>
      <c r="K415" s="2">
        <f>VLOOKUP($A415,'[1]Lookup - 40 Hours'!$A:Q,8,FALSE)</f>
        <v>62.61</v>
      </c>
    </row>
    <row r="416" spans="1:11" x14ac:dyDescent="0.25">
      <c r="A416" s="9">
        <v>525</v>
      </c>
      <c r="B416" s="9" t="s">
        <v>551</v>
      </c>
      <c r="C416" s="10" t="s">
        <v>552</v>
      </c>
      <c r="D416" s="9" t="s">
        <v>14</v>
      </c>
      <c r="E416" s="9">
        <v>40</v>
      </c>
      <c r="F416" s="2">
        <f>VLOOKUP($A416,'[1]Lookup - 40 Hours'!$A:L,3,FALSE)</f>
        <v>41.39</v>
      </c>
      <c r="G416" s="2">
        <f>VLOOKUP($A416,'[1]Lookup - 40 Hours'!$A:M,4,FALSE)</f>
        <v>43.5</v>
      </c>
      <c r="H416" s="2">
        <f>VLOOKUP($A416,'[1]Lookup - 40 Hours'!$A:N,5,FALSE)</f>
        <v>45.73</v>
      </c>
      <c r="I416" s="2">
        <f>VLOOKUP($A416,'[1]Lookup - 40 Hours'!$A:O,6,FALSE)</f>
        <v>48.07</v>
      </c>
      <c r="J416" s="2">
        <f>VLOOKUP($A416,'[1]Lookup - 40 Hours'!$A:P,7,FALSE)</f>
        <v>50.53</v>
      </c>
      <c r="K416" s="2">
        <f>VLOOKUP($A416,'[1]Lookup - 40 Hours'!$A:Q,8,FALSE)</f>
        <v>53.11</v>
      </c>
    </row>
    <row r="417" spans="1:11" x14ac:dyDescent="0.25">
      <c r="A417" s="9">
        <v>438</v>
      </c>
      <c r="B417" s="9" t="s">
        <v>950</v>
      </c>
      <c r="C417" s="10" t="s">
        <v>553</v>
      </c>
      <c r="D417" s="9" t="s">
        <v>12</v>
      </c>
      <c r="E417" s="9">
        <v>40</v>
      </c>
      <c r="F417" s="2">
        <f>VLOOKUP($A417,'[1]Lookup - 40 Hours'!$A:L,3,FALSE)</f>
        <v>26.82</v>
      </c>
      <c r="G417" s="2">
        <f>VLOOKUP($A417,'[1]Lookup - 40 Hours'!$A:M,4,FALSE)</f>
        <v>28.19</v>
      </c>
      <c r="H417" s="2">
        <f>VLOOKUP($A417,'[1]Lookup - 40 Hours'!$A:N,5,FALSE)</f>
        <v>29.63</v>
      </c>
      <c r="I417" s="2">
        <f>VLOOKUP($A417,'[1]Lookup - 40 Hours'!$A:O,6,FALSE)</f>
        <v>31.15</v>
      </c>
      <c r="J417" s="2">
        <f>VLOOKUP($A417,'[1]Lookup - 40 Hours'!$A:P,7,FALSE)</f>
        <v>32.74</v>
      </c>
      <c r="K417" s="2">
        <f>VLOOKUP($A417,'[1]Lookup - 40 Hours'!$A:Q,8,FALSE)</f>
        <v>34.409999999999997</v>
      </c>
    </row>
    <row r="418" spans="1:11" x14ac:dyDescent="0.25">
      <c r="A418" s="9">
        <v>457</v>
      </c>
      <c r="B418" s="9" t="s">
        <v>951</v>
      </c>
      <c r="C418" s="10" t="s">
        <v>554</v>
      </c>
      <c r="D418" s="9" t="s">
        <v>12</v>
      </c>
      <c r="E418" s="9">
        <v>40</v>
      </c>
      <c r="F418" s="2">
        <f>VLOOKUP($A418,'[1]Lookup - 40 Hours'!$A:L,3,FALSE)</f>
        <v>29.48</v>
      </c>
      <c r="G418" s="2">
        <f>VLOOKUP($A418,'[1]Lookup - 40 Hours'!$A:M,4,FALSE)</f>
        <v>30.99</v>
      </c>
      <c r="H418" s="2">
        <f>VLOOKUP($A418,'[1]Lookup - 40 Hours'!$A:N,5,FALSE)</f>
        <v>32.58</v>
      </c>
      <c r="I418" s="2">
        <f>VLOOKUP($A418,'[1]Lookup - 40 Hours'!$A:O,6,FALSE)</f>
        <v>34.24</v>
      </c>
      <c r="J418" s="2">
        <f>VLOOKUP($A418,'[1]Lookup - 40 Hours'!$A:P,7,FALSE)</f>
        <v>35.99</v>
      </c>
      <c r="K418" s="2">
        <f>VLOOKUP($A418,'[1]Lookup - 40 Hours'!$A:Q,8,FALSE)</f>
        <v>37.83</v>
      </c>
    </row>
    <row r="419" spans="1:11" x14ac:dyDescent="0.25">
      <c r="A419" s="9">
        <v>406</v>
      </c>
      <c r="B419" s="9" t="s">
        <v>555</v>
      </c>
      <c r="C419" s="10" t="s">
        <v>556</v>
      </c>
      <c r="D419" s="9" t="s">
        <v>12</v>
      </c>
      <c r="E419" s="9">
        <v>40</v>
      </c>
      <c r="F419" s="2">
        <f>VLOOKUP($A419,'[1]Lookup - 40 Hours'!$A:L,3,FALSE)</f>
        <v>22.86</v>
      </c>
      <c r="G419" s="2">
        <f>VLOOKUP($A419,'[1]Lookup - 40 Hours'!$A:M,4,FALSE)</f>
        <v>24.03</v>
      </c>
      <c r="H419" s="2">
        <f>VLOOKUP($A419,'[1]Lookup - 40 Hours'!$A:N,5,FALSE)</f>
        <v>25.26</v>
      </c>
      <c r="I419" s="2">
        <f>VLOOKUP($A419,'[1]Lookup - 40 Hours'!$A:O,6,FALSE)</f>
        <v>26.55</v>
      </c>
      <c r="J419" s="2">
        <f>VLOOKUP($A419,'[1]Lookup - 40 Hours'!$A:P,7,FALSE)</f>
        <v>27.91</v>
      </c>
      <c r="K419" s="2">
        <f>VLOOKUP($A419,'[1]Lookup - 40 Hours'!$A:Q,8,FALSE)</f>
        <v>29.34</v>
      </c>
    </row>
    <row r="420" spans="1:11" x14ac:dyDescent="0.25">
      <c r="A420" s="9">
        <v>529</v>
      </c>
      <c r="B420" s="9" t="s">
        <v>557</v>
      </c>
      <c r="C420" s="10" t="s">
        <v>558</v>
      </c>
      <c r="D420" s="9" t="s">
        <v>12</v>
      </c>
      <c r="E420" s="9">
        <v>40</v>
      </c>
      <c r="F420" s="2">
        <f>VLOOKUP($A420,'[1]Lookup - 40 Hours'!$A:L,3,FALSE)</f>
        <v>42.22</v>
      </c>
      <c r="G420" s="2">
        <f>VLOOKUP($A420,'[1]Lookup - 40 Hours'!$A:M,4,FALSE)</f>
        <v>44.38</v>
      </c>
      <c r="H420" s="2">
        <f>VLOOKUP($A420,'[1]Lookup - 40 Hours'!$A:N,5,FALSE)</f>
        <v>46.65</v>
      </c>
      <c r="I420" s="2">
        <f>VLOOKUP($A420,'[1]Lookup - 40 Hours'!$A:O,6,FALSE)</f>
        <v>49.04</v>
      </c>
      <c r="J420" s="2">
        <f>VLOOKUP($A420,'[1]Lookup - 40 Hours'!$A:P,7,FALSE)</f>
        <v>51.54</v>
      </c>
      <c r="K420" s="2">
        <f>VLOOKUP($A420,'[1]Lookup - 40 Hours'!$A:Q,8,FALSE)</f>
        <v>54.18</v>
      </c>
    </row>
    <row r="421" spans="1:11" x14ac:dyDescent="0.25">
      <c r="A421" s="9">
        <v>458</v>
      </c>
      <c r="B421" s="9">
        <v>1594</v>
      </c>
      <c r="C421" s="10" t="s">
        <v>559</v>
      </c>
      <c r="D421" s="9" t="s">
        <v>12</v>
      </c>
      <c r="E421" s="9">
        <v>40</v>
      </c>
      <c r="F421" s="2">
        <f>VLOOKUP($A421,'[1]Lookup - 40 Hours'!$A:L,3,FALSE)</f>
        <v>29.63</v>
      </c>
      <c r="G421" s="2">
        <f>VLOOKUP($A421,'[1]Lookup - 40 Hours'!$A:M,4,FALSE)</f>
        <v>31.15</v>
      </c>
      <c r="H421" s="2">
        <f>VLOOKUP($A421,'[1]Lookup - 40 Hours'!$A:N,5,FALSE)</f>
        <v>32.74</v>
      </c>
      <c r="I421" s="2">
        <f>VLOOKUP($A421,'[1]Lookup - 40 Hours'!$A:O,6,FALSE)</f>
        <v>34.409999999999997</v>
      </c>
      <c r="J421" s="2">
        <f>VLOOKUP($A421,'[1]Lookup - 40 Hours'!$A:P,7,FALSE)</f>
        <v>36.17</v>
      </c>
      <c r="K421" s="2">
        <f>VLOOKUP($A421,'[1]Lookup - 40 Hours'!$A:Q,8,FALSE)</f>
        <v>38.020000000000003</v>
      </c>
    </row>
    <row r="422" spans="1:11" x14ac:dyDescent="0.25">
      <c r="A422" s="9">
        <v>488</v>
      </c>
      <c r="B422" s="9">
        <v>1596</v>
      </c>
      <c r="C422" s="10" t="s">
        <v>560</v>
      </c>
      <c r="D422" s="9" t="s">
        <v>12</v>
      </c>
      <c r="E422" s="9">
        <v>40</v>
      </c>
      <c r="F422" s="2">
        <f>VLOOKUP($A422,'[1]Lookup - 40 Hours'!$A:L,3,FALSE)</f>
        <v>34.409999999999997</v>
      </c>
      <c r="G422" s="2">
        <f>VLOOKUP($A422,'[1]Lookup - 40 Hours'!$A:M,4,FALSE)</f>
        <v>36.17</v>
      </c>
      <c r="H422" s="2">
        <f>VLOOKUP($A422,'[1]Lookup - 40 Hours'!$A:N,5,FALSE)</f>
        <v>38.020000000000003</v>
      </c>
      <c r="I422" s="2">
        <f>VLOOKUP($A422,'[1]Lookup - 40 Hours'!$A:O,6,FALSE)</f>
        <v>39.97</v>
      </c>
      <c r="J422" s="2">
        <f>VLOOKUP($A422,'[1]Lookup - 40 Hours'!$A:P,7,FALSE)</f>
        <v>42.01</v>
      </c>
      <c r="K422" s="2">
        <f>VLOOKUP($A422,'[1]Lookup - 40 Hours'!$A:Q,8,FALSE)</f>
        <v>44.16</v>
      </c>
    </row>
    <row r="423" spans="1:11" x14ac:dyDescent="0.25">
      <c r="A423" s="9">
        <v>455</v>
      </c>
      <c r="B423" s="9" t="s">
        <v>561</v>
      </c>
      <c r="C423" s="10" t="s">
        <v>562</v>
      </c>
      <c r="D423" s="9" t="s">
        <v>14</v>
      </c>
      <c r="E423" s="9">
        <v>40</v>
      </c>
      <c r="F423" s="2">
        <f>VLOOKUP($A423,'[1]Lookup - 40 Hours'!$A:L,3,FALSE)</f>
        <v>29.19</v>
      </c>
      <c r="G423" s="2">
        <f>VLOOKUP($A423,'[1]Lookup - 40 Hours'!$A:M,4,FALSE)</f>
        <v>30.68</v>
      </c>
      <c r="H423" s="2">
        <f>VLOOKUP($A423,'[1]Lookup - 40 Hours'!$A:N,5,FALSE)</f>
        <v>32.25</v>
      </c>
      <c r="I423" s="2">
        <f>VLOOKUP($A423,'[1]Lookup - 40 Hours'!$A:O,6,FALSE)</f>
        <v>33.9</v>
      </c>
      <c r="J423" s="2">
        <f>VLOOKUP($A423,'[1]Lookup - 40 Hours'!$A:P,7,FALSE)</f>
        <v>35.64</v>
      </c>
      <c r="K423" s="2">
        <f>VLOOKUP($A423,'[1]Lookup - 40 Hours'!$A:Q,8,FALSE)</f>
        <v>37.46</v>
      </c>
    </row>
    <row r="424" spans="1:11" x14ac:dyDescent="0.25">
      <c r="A424" s="9">
        <v>389</v>
      </c>
      <c r="B424" s="9" t="s">
        <v>563</v>
      </c>
      <c r="C424" s="10" t="s">
        <v>564</v>
      </c>
      <c r="D424" s="9" t="s">
        <v>14</v>
      </c>
      <c r="E424" s="9">
        <v>40</v>
      </c>
      <c r="F424" s="2">
        <f>VLOOKUP($A424,'[1]Lookup - 40 Hours'!$A:L,3,FALSE)</f>
        <v>21</v>
      </c>
      <c r="G424" s="2">
        <f>VLOOKUP($A424,'[1]Lookup - 40 Hours'!$A:M,4,FALSE)</f>
        <v>22.08</v>
      </c>
      <c r="H424" s="2">
        <f>VLOOKUP($A424,'[1]Lookup - 40 Hours'!$A:N,5,FALSE)</f>
        <v>23.21</v>
      </c>
      <c r="I424" s="2">
        <f>VLOOKUP($A424,'[1]Lookup - 40 Hours'!$A:O,6,FALSE)</f>
        <v>24.39</v>
      </c>
      <c r="J424" s="2">
        <f>VLOOKUP($A424,'[1]Lookup - 40 Hours'!$A:P,7,FALSE)</f>
        <v>25.64</v>
      </c>
      <c r="K424" s="2">
        <f>VLOOKUP($A424,'[1]Lookup - 40 Hours'!$A:Q,8,FALSE)</f>
        <v>26.95</v>
      </c>
    </row>
    <row r="425" spans="1:11" x14ac:dyDescent="0.25">
      <c r="A425" s="9">
        <v>446</v>
      </c>
      <c r="B425" s="9" t="s">
        <v>565</v>
      </c>
      <c r="C425" s="10" t="s">
        <v>566</v>
      </c>
      <c r="D425" s="9" t="s">
        <v>14</v>
      </c>
      <c r="E425" s="9">
        <v>40</v>
      </c>
      <c r="F425" s="2">
        <f>VLOOKUP($A425,'[1]Lookup - 40 Hours'!$A:L,3,FALSE)</f>
        <v>27.91</v>
      </c>
      <c r="G425" s="2">
        <f>VLOOKUP($A425,'[1]Lookup - 40 Hours'!$A:M,4,FALSE)</f>
        <v>29.34</v>
      </c>
      <c r="H425" s="2">
        <f>VLOOKUP($A425,'[1]Lookup - 40 Hours'!$A:N,5,FALSE)</f>
        <v>30.84</v>
      </c>
      <c r="I425" s="2">
        <f>VLOOKUP($A425,'[1]Lookup - 40 Hours'!$A:O,6,FALSE)</f>
        <v>32.409999999999997</v>
      </c>
      <c r="J425" s="2">
        <f>VLOOKUP($A425,'[1]Lookup - 40 Hours'!$A:P,7,FALSE)</f>
        <v>34.07</v>
      </c>
      <c r="K425" s="2">
        <f>VLOOKUP($A425,'[1]Lookup - 40 Hours'!$A:Q,8,FALSE)</f>
        <v>35.81</v>
      </c>
    </row>
    <row r="426" spans="1:11" x14ac:dyDescent="0.25">
      <c r="A426" s="9">
        <v>506</v>
      </c>
      <c r="B426" s="18" t="s">
        <v>567</v>
      </c>
      <c r="C426" s="10" t="s">
        <v>568</v>
      </c>
      <c r="D426" s="9" t="s">
        <v>14</v>
      </c>
      <c r="E426" s="9">
        <v>40</v>
      </c>
      <c r="F426" s="2">
        <f>VLOOKUP($A426,'[1]Lookup - 40 Hours'!$A:L,3,FALSE)</f>
        <v>37.65</v>
      </c>
      <c r="G426" s="2">
        <f>VLOOKUP($A426,'[1]Lookup - 40 Hours'!$A:M,4,FALSE)</f>
        <v>39.57</v>
      </c>
      <c r="H426" s="2">
        <f>VLOOKUP($A426,'[1]Lookup - 40 Hours'!$A:N,5,FALSE)</f>
        <v>41.59</v>
      </c>
      <c r="I426" s="2">
        <f>VLOOKUP($A426,'[1]Lookup - 40 Hours'!$A:O,6,FALSE)</f>
        <v>43.72</v>
      </c>
      <c r="J426" s="2">
        <f>VLOOKUP($A426,'[1]Lookup - 40 Hours'!$A:P,7,FALSE)</f>
        <v>45.96</v>
      </c>
      <c r="K426" s="2">
        <f>VLOOKUP($A426,'[1]Lookup - 40 Hours'!$A:Q,8,FALSE)</f>
        <v>48.31</v>
      </c>
    </row>
    <row r="427" spans="1:11" x14ac:dyDescent="0.25">
      <c r="A427" s="9">
        <v>436</v>
      </c>
      <c r="B427" s="9" t="s">
        <v>1119</v>
      </c>
      <c r="C427" s="10" t="s">
        <v>1071</v>
      </c>
      <c r="D427" s="9" t="s">
        <v>12</v>
      </c>
      <c r="E427" s="9">
        <v>40</v>
      </c>
      <c r="F427" s="2">
        <f>VLOOKUP($A427,'[1]Lookup - 40 Hours'!$A:L,3,FALSE)</f>
        <v>26.55</v>
      </c>
      <c r="G427" s="2">
        <f>VLOOKUP($A427,'[1]Lookup - 40 Hours'!$A:M,4,FALSE)</f>
        <v>27.91</v>
      </c>
      <c r="H427" s="2">
        <f>VLOOKUP($A427,'[1]Lookup - 40 Hours'!$A:N,5,FALSE)</f>
        <v>29.34</v>
      </c>
      <c r="I427" s="2">
        <f>VLOOKUP($A427,'[1]Lookup - 40 Hours'!$A:O,6,FALSE)</f>
        <v>30.84</v>
      </c>
      <c r="J427" s="2">
        <f>VLOOKUP($A427,'[1]Lookup - 40 Hours'!$A:P,7,FALSE)</f>
        <v>32.409999999999997</v>
      </c>
      <c r="K427" s="2">
        <f>VLOOKUP($A427,'[1]Lookup - 40 Hours'!$A:Q,8,FALSE)</f>
        <v>34.07</v>
      </c>
    </row>
    <row r="428" spans="1:11" x14ac:dyDescent="0.25">
      <c r="A428" s="9">
        <v>456</v>
      </c>
      <c r="B428" s="9" t="s">
        <v>1120</v>
      </c>
      <c r="C428" s="10" t="s">
        <v>1072</v>
      </c>
      <c r="D428" s="9" t="s">
        <v>12</v>
      </c>
      <c r="E428" s="9">
        <v>40</v>
      </c>
      <c r="F428" s="2">
        <f>VLOOKUP($A428,'[1]Lookup - 40 Hours'!$A:L,3,FALSE)</f>
        <v>29.34</v>
      </c>
      <c r="G428" s="2">
        <f>VLOOKUP($A428,'[1]Lookup - 40 Hours'!$A:M,4,FALSE)</f>
        <v>30.84</v>
      </c>
      <c r="H428" s="2">
        <f>VLOOKUP($A428,'[1]Lookup - 40 Hours'!$A:N,5,FALSE)</f>
        <v>32.409999999999997</v>
      </c>
      <c r="I428" s="2">
        <f>VLOOKUP($A428,'[1]Lookup - 40 Hours'!$A:O,6,FALSE)</f>
        <v>34.07</v>
      </c>
      <c r="J428" s="2">
        <f>VLOOKUP($A428,'[1]Lookup - 40 Hours'!$A:P,7,FALSE)</f>
        <v>35.81</v>
      </c>
      <c r="K428" s="2">
        <f>VLOOKUP($A428,'[1]Lookup - 40 Hours'!$A:Q,8,FALSE)</f>
        <v>37.65</v>
      </c>
    </row>
    <row r="429" spans="1:11" x14ac:dyDescent="0.25">
      <c r="A429" s="9">
        <v>400</v>
      </c>
      <c r="B429" s="9" t="s">
        <v>952</v>
      </c>
      <c r="C429" s="10" t="s">
        <v>569</v>
      </c>
      <c r="D429" s="9" t="s">
        <v>12</v>
      </c>
      <c r="E429" s="9">
        <v>40</v>
      </c>
      <c r="F429" s="2">
        <f>VLOOKUP($A429,'[1]Lookup - 40 Hours'!$A:L,3,FALSE)</f>
        <v>22.19</v>
      </c>
      <c r="G429" s="2">
        <f>VLOOKUP($A429,'[1]Lookup - 40 Hours'!$A:M,4,FALSE)</f>
        <v>23.32</v>
      </c>
      <c r="H429" s="2">
        <f>VLOOKUP($A429,'[1]Lookup - 40 Hours'!$A:N,5,FALSE)</f>
        <v>24.51</v>
      </c>
      <c r="I429" s="2">
        <f>VLOOKUP($A429,'[1]Lookup - 40 Hours'!$A:O,6,FALSE)</f>
        <v>25.77</v>
      </c>
      <c r="J429" s="2">
        <f>VLOOKUP($A429,'[1]Lookup - 40 Hours'!$A:P,7,FALSE)</f>
        <v>27.09</v>
      </c>
      <c r="K429" s="2">
        <f>VLOOKUP($A429,'[1]Lookup - 40 Hours'!$A:Q,8,FALSE)</f>
        <v>28.47</v>
      </c>
    </row>
    <row r="430" spans="1:11" x14ac:dyDescent="0.25">
      <c r="A430" s="9">
        <v>424</v>
      </c>
      <c r="B430" s="9" t="s">
        <v>953</v>
      </c>
      <c r="C430" s="10" t="s">
        <v>570</v>
      </c>
      <c r="D430" s="9" t="s">
        <v>12</v>
      </c>
      <c r="E430" s="9">
        <v>40</v>
      </c>
      <c r="F430" s="2">
        <f>VLOOKUP($A430,'[1]Lookup - 40 Hours'!$A:L,3,FALSE)</f>
        <v>25.01</v>
      </c>
      <c r="G430" s="2">
        <f>VLOOKUP($A430,'[1]Lookup - 40 Hours'!$A:M,4,FALSE)</f>
        <v>26.29</v>
      </c>
      <c r="H430" s="2">
        <f>VLOOKUP($A430,'[1]Lookup - 40 Hours'!$A:N,5,FALSE)</f>
        <v>27.63</v>
      </c>
      <c r="I430" s="2">
        <f>VLOOKUP($A430,'[1]Lookup - 40 Hours'!$A:O,6,FALSE)</f>
        <v>29.05</v>
      </c>
      <c r="J430" s="2">
        <f>VLOOKUP($A430,'[1]Lookup - 40 Hours'!$A:P,7,FALSE)</f>
        <v>30.53</v>
      </c>
      <c r="K430" s="2">
        <f>VLOOKUP($A430,'[1]Lookup - 40 Hours'!$A:Q,8,FALSE)</f>
        <v>32.090000000000003</v>
      </c>
    </row>
    <row r="431" spans="1:11" x14ac:dyDescent="0.25">
      <c r="A431" s="17">
        <v>333</v>
      </c>
      <c r="B431" s="17" t="s">
        <v>955</v>
      </c>
      <c r="C431" s="19" t="s">
        <v>954</v>
      </c>
      <c r="D431" s="17" t="s">
        <v>12</v>
      </c>
      <c r="E431" s="9">
        <v>37.5</v>
      </c>
      <c r="F431" s="3">
        <f>VLOOKUP($A431,'[1]Lookup - 37.5 Hours'!$A:L,3, FALSE)</f>
        <v>16.940000000000001</v>
      </c>
      <c r="G431" s="3">
        <f>VLOOKUP($A431,'[1]Lookup - 37.5 Hours'!$A:L,4, FALSE)</f>
        <v>17.809999999999999</v>
      </c>
      <c r="H431" s="3">
        <f>VLOOKUP($A431,'[1]Lookup - 37.5 Hours'!$A:L,5, FALSE)</f>
        <v>18.72</v>
      </c>
      <c r="I431" s="3">
        <f>VLOOKUP($A431,'[1]Lookup - 37.5 Hours'!$A:L,6, FALSE)</f>
        <v>19.68</v>
      </c>
      <c r="J431" s="3">
        <f>VLOOKUP($A431,'[1]Lookup - 37.5 Hours'!$A:L,7, FALSE)</f>
        <v>20.68</v>
      </c>
      <c r="K431" s="3">
        <f>VLOOKUP($A431,'[1]Lookup - 37.5 Hours'!$A:L,8, FALSE)</f>
        <v>21.74</v>
      </c>
    </row>
    <row r="432" spans="1:11" x14ac:dyDescent="0.25">
      <c r="A432" s="9">
        <v>353</v>
      </c>
      <c r="B432" s="9" t="s">
        <v>956</v>
      </c>
      <c r="C432" s="10" t="s">
        <v>957</v>
      </c>
      <c r="D432" s="9" t="s">
        <v>12</v>
      </c>
      <c r="E432" s="9">
        <v>37.5</v>
      </c>
      <c r="F432" s="2">
        <f>VLOOKUP($A432,'[1]Lookup - 37.5 Hours'!$A:L,3, FALSE)</f>
        <v>18.72</v>
      </c>
      <c r="G432" s="2">
        <f>VLOOKUP($A432,'[1]Lookup - 37.5 Hours'!$A:L,4, FALSE)</f>
        <v>19.68</v>
      </c>
      <c r="H432" s="2">
        <f>VLOOKUP($A432,'[1]Lookup - 37.5 Hours'!$A:L,5, FALSE)</f>
        <v>20.68</v>
      </c>
      <c r="I432" s="2">
        <f>VLOOKUP($A432,'[1]Lookup - 37.5 Hours'!$A:L,6, FALSE)</f>
        <v>21.74</v>
      </c>
      <c r="J432" s="2">
        <f>VLOOKUP($A432,'[1]Lookup - 37.5 Hours'!$A:L,7, FALSE)</f>
        <v>22.85</v>
      </c>
      <c r="K432" s="2">
        <f>VLOOKUP($A432,'[1]Lookup - 37.5 Hours'!$A:L,8, FALSE)</f>
        <v>24.02</v>
      </c>
    </row>
    <row r="433" spans="1:11" x14ac:dyDescent="0.25">
      <c r="A433" s="9">
        <v>521</v>
      </c>
      <c r="B433" s="9" t="s">
        <v>571</v>
      </c>
      <c r="C433" s="10" t="s">
        <v>1104</v>
      </c>
      <c r="D433" s="9" t="s">
        <v>12</v>
      </c>
      <c r="E433" s="9">
        <v>40</v>
      </c>
      <c r="F433" s="2">
        <f>VLOOKUP($A433,'[1]Lookup - 40 Hours'!$A:L,3,FALSE)</f>
        <v>40.57</v>
      </c>
      <c r="G433" s="2">
        <f>VLOOKUP($A433,'[1]Lookup - 40 Hours'!$A:M,4,FALSE)</f>
        <v>42.64</v>
      </c>
      <c r="H433" s="2">
        <f>VLOOKUP($A433,'[1]Lookup - 40 Hours'!$A:N,5,FALSE)</f>
        <v>44.83</v>
      </c>
      <c r="I433" s="2">
        <f>VLOOKUP($A433,'[1]Lookup - 40 Hours'!$A:O,6,FALSE)</f>
        <v>47.12</v>
      </c>
      <c r="J433" s="2">
        <f>VLOOKUP($A433,'[1]Lookup - 40 Hours'!$A:P,7,FALSE)</f>
        <v>49.53</v>
      </c>
      <c r="K433" s="2">
        <f>VLOOKUP($A433,'[1]Lookup - 40 Hours'!$A:Q,8,FALSE)</f>
        <v>52.06</v>
      </c>
    </row>
    <row r="434" spans="1:11" x14ac:dyDescent="0.25">
      <c r="A434" s="9">
        <v>488</v>
      </c>
      <c r="B434" s="9">
        <v>1146</v>
      </c>
      <c r="C434" s="13" t="s">
        <v>1105</v>
      </c>
      <c r="D434" s="9" t="s">
        <v>14</v>
      </c>
      <c r="E434" s="9">
        <v>40</v>
      </c>
      <c r="F434" s="2">
        <f>VLOOKUP($A434,'[1]Lookup - 40 Hours'!$A:L,3,FALSE)</f>
        <v>34.409999999999997</v>
      </c>
      <c r="G434" s="2">
        <f>VLOOKUP($A434,'[1]Lookup - 40 Hours'!$A:M,4,FALSE)</f>
        <v>36.17</v>
      </c>
      <c r="H434" s="2">
        <f>VLOOKUP($A434,'[1]Lookup - 40 Hours'!$A:N,5,FALSE)</f>
        <v>38.020000000000003</v>
      </c>
      <c r="I434" s="2">
        <f>VLOOKUP($A434,'[1]Lookup - 40 Hours'!$A:O,6,FALSE)</f>
        <v>39.97</v>
      </c>
      <c r="J434" s="2">
        <f>VLOOKUP($A434,'[1]Lookup - 40 Hours'!$A:P,7,FALSE)</f>
        <v>42.01</v>
      </c>
      <c r="K434" s="2">
        <f>VLOOKUP($A434,'[1]Lookup - 40 Hours'!$A:Q,8,FALSE)</f>
        <v>44.16</v>
      </c>
    </row>
    <row r="435" spans="1:11" x14ac:dyDescent="0.25">
      <c r="A435" s="9">
        <v>398</v>
      </c>
      <c r="B435" s="9">
        <v>1126</v>
      </c>
      <c r="C435" s="13" t="s">
        <v>1106</v>
      </c>
      <c r="D435" s="9" t="s">
        <v>12</v>
      </c>
      <c r="E435" s="9">
        <v>40</v>
      </c>
      <c r="F435" s="2">
        <f>VLOOKUP($A435,'[1]Lookup - 40 Hours'!$A:L,3,FALSE)</f>
        <v>21.97</v>
      </c>
      <c r="G435" s="2">
        <f>VLOOKUP($A435,'[1]Lookup - 40 Hours'!$A:M,4,FALSE)</f>
        <v>23.09</v>
      </c>
      <c r="H435" s="2">
        <f>VLOOKUP($A435,'[1]Lookup - 40 Hours'!$A:N,5,FALSE)</f>
        <v>24.27</v>
      </c>
      <c r="I435" s="2">
        <f>VLOOKUP($A435,'[1]Lookup - 40 Hours'!$A:O,6,FALSE)</f>
        <v>25.51</v>
      </c>
      <c r="J435" s="2">
        <f>VLOOKUP($A435,'[1]Lookup - 40 Hours'!$A:P,7,FALSE)</f>
        <v>26.82</v>
      </c>
      <c r="K435" s="2">
        <f>VLOOKUP($A435,'[1]Lookup - 40 Hours'!$A:Q,8,FALSE)</f>
        <v>28.19</v>
      </c>
    </row>
    <row r="436" spans="1:11" x14ac:dyDescent="0.25">
      <c r="A436" s="9">
        <v>540</v>
      </c>
      <c r="B436" s="9" t="s">
        <v>572</v>
      </c>
      <c r="C436" s="10" t="s">
        <v>573</v>
      </c>
      <c r="D436" s="9" t="s">
        <v>14</v>
      </c>
      <c r="E436" s="9">
        <v>40</v>
      </c>
      <c r="F436" s="2">
        <f>VLOOKUP($A436,'[1]Lookup - 40 Hours'!$A:L,3,FALSE)</f>
        <v>44.6</v>
      </c>
      <c r="G436" s="2">
        <f>VLOOKUP($A436,'[1]Lookup - 40 Hours'!$A:M,4,FALSE)</f>
        <v>46.88</v>
      </c>
      <c r="H436" s="2">
        <f>VLOOKUP($A436,'[1]Lookup - 40 Hours'!$A:N,5,FALSE)</f>
        <v>49.28</v>
      </c>
      <c r="I436" s="2">
        <f>VLOOKUP($A436,'[1]Lookup - 40 Hours'!$A:O,6,FALSE)</f>
        <v>51.8</v>
      </c>
      <c r="J436" s="2">
        <f>VLOOKUP($A436,'[1]Lookup - 40 Hours'!$A:P,7,FALSE)</f>
        <v>54.45</v>
      </c>
      <c r="K436" s="2">
        <f>VLOOKUP($A436,'[1]Lookup - 40 Hours'!$A:Q,8,FALSE)</f>
        <v>57.23</v>
      </c>
    </row>
    <row r="437" spans="1:11" x14ac:dyDescent="0.25">
      <c r="A437" s="9">
        <v>425</v>
      </c>
      <c r="B437" s="9" t="s">
        <v>574</v>
      </c>
      <c r="C437" s="10" t="s">
        <v>575</v>
      </c>
      <c r="D437" s="9" t="s">
        <v>12</v>
      </c>
      <c r="E437" s="9">
        <v>40</v>
      </c>
      <c r="F437" s="2">
        <f>VLOOKUP($A437,'[1]Lookup - 40 Hours'!$A:L,3,FALSE)</f>
        <v>25.13</v>
      </c>
      <c r="G437" s="2">
        <f>VLOOKUP($A437,'[1]Lookup - 40 Hours'!$A:M,4,FALSE)</f>
        <v>26.42</v>
      </c>
      <c r="H437" s="2">
        <f>VLOOKUP($A437,'[1]Lookup - 40 Hours'!$A:N,5,FALSE)</f>
        <v>27.77</v>
      </c>
      <c r="I437" s="2">
        <f>VLOOKUP($A437,'[1]Lookup - 40 Hours'!$A:O,6,FALSE)</f>
        <v>29.19</v>
      </c>
      <c r="J437" s="2">
        <f>VLOOKUP($A437,'[1]Lookup - 40 Hours'!$A:P,7,FALSE)</f>
        <v>30.68</v>
      </c>
      <c r="K437" s="2">
        <f>VLOOKUP($A437,'[1]Lookup - 40 Hours'!$A:Q,8,FALSE)</f>
        <v>32.25</v>
      </c>
    </row>
    <row r="438" spans="1:11" x14ac:dyDescent="0.25">
      <c r="A438" s="9">
        <v>357</v>
      </c>
      <c r="B438" s="9" t="s">
        <v>958</v>
      </c>
      <c r="C438" s="10" t="s">
        <v>576</v>
      </c>
      <c r="D438" s="9" t="s">
        <v>12</v>
      </c>
      <c r="E438" s="9">
        <v>40</v>
      </c>
      <c r="F438" s="2">
        <f>VLOOKUP($A438,'[1]Lookup - 40 Hours'!$A:L,3,FALSE)</f>
        <v>17.899999999999999</v>
      </c>
      <c r="G438" s="2">
        <f>VLOOKUP($A438,'[1]Lookup - 40 Hours'!$A:M,4,FALSE)</f>
        <v>18.82</v>
      </c>
      <c r="H438" s="2">
        <f>VLOOKUP($A438,'[1]Lookup - 40 Hours'!$A:N,5,FALSE)</f>
        <v>19.78</v>
      </c>
      <c r="I438" s="2">
        <f>VLOOKUP($A438,'[1]Lookup - 40 Hours'!$A:O,6,FALSE)</f>
        <v>20.79</v>
      </c>
      <c r="J438" s="2">
        <f>VLOOKUP($A438,'[1]Lookup - 40 Hours'!$A:P,7,FALSE)</f>
        <v>21.86</v>
      </c>
      <c r="K438" s="2">
        <f>VLOOKUP($A438,'[1]Lookup - 40 Hours'!$A:Q,8,FALSE)</f>
        <v>22.98</v>
      </c>
    </row>
    <row r="439" spans="1:11" x14ac:dyDescent="0.25">
      <c r="A439" s="9">
        <v>371</v>
      </c>
      <c r="B439" s="9" t="s">
        <v>959</v>
      </c>
      <c r="C439" s="10" t="s">
        <v>577</v>
      </c>
      <c r="D439" s="9" t="s">
        <v>12</v>
      </c>
      <c r="E439" s="9">
        <v>40</v>
      </c>
      <c r="F439" s="2">
        <f>VLOOKUP($A439,'[1]Lookup - 40 Hours'!$A:L,3,FALSE)</f>
        <v>19.2</v>
      </c>
      <c r="G439" s="2">
        <f>VLOOKUP($A439,'[1]Lookup - 40 Hours'!$A:M,4,FALSE)</f>
        <v>20.18</v>
      </c>
      <c r="H439" s="2">
        <f>VLOOKUP($A439,'[1]Lookup - 40 Hours'!$A:N,5,FALSE)</f>
        <v>21.21</v>
      </c>
      <c r="I439" s="2">
        <f>VLOOKUP($A439,'[1]Lookup - 40 Hours'!$A:O,6,FALSE)</f>
        <v>22.3</v>
      </c>
      <c r="J439" s="2">
        <f>VLOOKUP($A439,'[1]Lookup - 40 Hours'!$A:P,7,FALSE)</f>
        <v>23.44</v>
      </c>
      <c r="K439" s="2">
        <f>VLOOKUP($A439,'[1]Lookup - 40 Hours'!$A:Q,8,FALSE)</f>
        <v>24.64</v>
      </c>
    </row>
    <row r="440" spans="1:11" x14ac:dyDescent="0.25">
      <c r="A440" s="9">
        <v>405</v>
      </c>
      <c r="B440" s="9" t="s">
        <v>578</v>
      </c>
      <c r="C440" s="10" t="s">
        <v>579</v>
      </c>
      <c r="D440" s="9" t="s">
        <v>12</v>
      </c>
      <c r="E440" s="9">
        <v>40</v>
      </c>
      <c r="F440" s="2">
        <f>VLOOKUP($A440,'[1]Lookup - 40 Hours'!$A:L,3,FALSE)</f>
        <v>22.75</v>
      </c>
      <c r="G440" s="2">
        <f>VLOOKUP($A440,'[1]Lookup - 40 Hours'!$A:M,4,FALSE)</f>
        <v>23.91</v>
      </c>
      <c r="H440" s="2">
        <f>VLOOKUP($A440,'[1]Lookup - 40 Hours'!$A:N,5,FALSE)</f>
        <v>25.13</v>
      </c>
      <c r="I440" s="2">
        <f>VLOOKUP($A440,'[1]Lookup - 40 Hours'!$A:O,6,FALSE)</f>
        <v>26.42</v>
      </c>
      <c r="J440" s="2">
        <f>VLOOKUP($A440,'[1]Lookup - 40 Hours'!$A:P,7,FALSE)</f>
        <v>27.77</v>
      </c>
      <c r="K440" s="2">
        <f>VLOOKUP($A440,'[1]Lookup - 40 Hours'!$A:Q,8,FALSE)</f>
        <v>29.19</v>
      </c>
    </row>
    <row r="441" spans="1:11" x14ac:dyDescent="0.25">
      <c r="A441" s="9">
        <v>501</v>
      </c>
      <c r="B441" s="9" t="s">
        <v>580</v>
      </c>
      <c r="C441" s="10" t="s">
        <v>581</v>
      </c>
      <c r="D441" s="9" t="s">
        <v>14</v>
      </c>
      <c r="E441" s="9">
        <v>40</v>
      </c>
      <c r="F441" s="2">
        <f>VLOOKUP($A441,'[1]Lookup - 40 Hours'!$A:L,3,FALSE)</f>
        <v>36.72</v>
      </c>
      <c r="G441" s="2">
        <f>VLOOKUP($A441,'[1]Lookup - 40 Hours'!$A:M,4,FALSE)</f>
        <v>38.6</v>
      </c>
      <c r="H441" s="2">
        <f>VLOOKUP($A441,'[1]Lookup - 40 Hours'!$A:N,5,FALSE)</f>
        <v>40.57</v>
      </c>
      <c r="I441" s="2">
        <f>VLOOKUP($A441,'[1]Lookup - 40 Hours'!$A:O,6,FALSE)</f>
        <v>42.64</v>
      </c>
      <c r="J441" s="2">
        <f>VLOOKUP($A441,'[1]Lookup - 40 Hours'!$A:P,7,FALSE)</f>
        <v>44.83</v>
      </c>
      <c r="K441" s="2">
        <f>VLOOKUP($A441,'[1]Lookup - 40 Hours'!$A:Q,8,FALSE)</f>
        <v>47.12</v>
      </c>
    </row>
    <row r="442" spans="1:11" x14ac:dyDescent="0.25">
      <c r="A442" s="9">
        <v>531</v>
      </c>
      <c r="B442" s="9" t="s">
        <v>582</v>
      </c>
      <c r="C442" s="10" t="s">
        <v>583</v>
      </c>
      <c r="D442" s="9" t="s">
        <v>14</v>
      </c>
      <c r="E442" s="9">
        <v>40</v>
      </c>
      <c r="F442" s="2">
        <f>VLOOKUP($A442,'[1]Lookup - 40 Hours'!$A:L,3,FALSE)</f>
        <v>42.64</v>
      </c>
      <c r="G442" s="2">
        <f>VLOOKUP($A442,'[1]Lookup - 40 Hours'!$A:M,4,FALSE)</f>
        <v>44.83</v>
      </c>
      <c r="H442" s="2">
        <f>VLOOKUP($A442,'[1]Lookup - 40 Hours'!$A:N,5,FALSE)</f>
        <v>47.12</v>
      </c>
      <c r="I442" s="2">
        <f>VLOOKUP($A442,'[1]Lookup - 40 Hours'!$A:O,6,FALSE)</f>
        <v>49.53</v>
      </c>
      <c r="J442" s="2">
        <f>VLOOKUP($A442,'[1]Lookup - 40 Hours'!$A:P,7,FALSE)</f>
        <v>52.06</v>
      </c>
      <c r="K442" s="2">
        <f>VLOOKUP($A442,'[1]Lookup - 40 Hours'!$A:Q,8,FALSE)</f>
        <v>54.72</v>
      </c>
    </row>
    <row r="443" spans="1:11" x14ac:dyDescent="0.25">
      <c r="A443" s="9">
        <v>346</v>
      </c>
      <c r="B443" s="9" t="s">
        <v>584</v>
      </c>
      <c r="C443" s="10" t="s">
        <v>1033</v>
      </c>
      <c r="D443" s="9" t="s">
        <v>12</v>
      </c>
      <c r="E443" s="9">
        <v>40</v>
      </c>
      <c r="F443" s="2">
        <f>VLOOKUP($A443,'[1]Lookup - 40 Hours'!$A:L,3,FALSE)</f>
        <v>16.95</v>
      </c>
      <c r="G443" s="2">
        <f>VLOOKUP($A443,'[1]Lookup - 40 Hours'!$A:M,4,FALSE)</f>
        <v>17.82</v>
      </c>
      <c r="H443" s="2">
        <f>VLOOKUP($A443,'[1]Lookup - 40 Hours'!$A:N,5,FALSE)</f>
        <v>18.73</v>
      </c>
      <c r="I443" s="2">
        <f>VLOOKUP($A443,'[1]Lookup - 40 Hours'!$A:O,6,FALSE)</f>
        <v>19.68</v>
      </c>
      <c r="J443" s="2">
        <f>VLOOKUP($A443,'[1]Lookup - 40 Hours'!$A:P,7,FALSE)</f>
        <v>20.69</v>
      </c>
      <c r="K443" s="2">
        <f>VLOOKUP($A443,'[1]Lookup - 40 Hours'!$A:Q,8,FALSE)</f>
        <v>21.75</v>
      </c>
    </row>
    <row r="444" spans="1:11" x14ac:dyDescent="0.25">
      <c r="A444" s="17">
        <v>358</v>
      </c>
      <c r="B444" s="17">
        <v>1168</v>
      </c>
      <c r="C444" s="19" t="s">
        <v>585</v>
      </c>
      <c r="D444" s="17" t="s">
        <v>12</v>
      </c>
      <c r="E444" s="17">
        <v>40</v>
      </c>
      <c r="F444" s="3">
        <f>VLOOKUP($A444,'[1]Lookup - 40 Hours'!$A:L,3,FALSE)</f>
        <v>17.989999999999998</v>
      </c>
      <c r="G444" s="3">
        <f>VLOOKUP($A444,'[1]Lookup - 40 Hours'!$A:M,4,FALSE)</f>
        <v>18.91</v>
      </c>
      <c r="H444" s="3">
        <f>VLOOKUP($A444,'[1]Lookup - 40 Hours'!$A:N,5,FALSE)</f>
        <v>19.88</v>
      </c>
      <c r="I444" s="3">
        <f>VLOOKUP($A444,'[1]Lookup - 40 Hours'!$A:O,6,FALSE)</f>
        <v>20.9</v>
      </c>
      <c r="J444" s="3">
        <f>VLOOKUP($A444,'[1]Lookup - 40 Hours'!$A:P,7,FALSE)</f>
        <v>21.97</v>
      </c>
      <c r="K444" s="3">
        <f>VLOOKUP($A444,'[1]Lookup - 40 Hours'!$A:Q,8,FALSE)</f>
        <v>23.09</v>
      </c>
    </row>
    <row r="445" spans="1:11" x14ac:dyDescent="0.25">
      <c r="A445" s="9">
        <v>383</v>
      </c>
      <c r="B445" s="9" t="s">
        <v>586</v>
      </c>
      <c r="C445" s="10" t="s">
        <v>960</v>
      </c>
      <c r="D445" s="9" t="s">
        <v>14</v>
      </c>
      <c r="E445" s="9">
        <v>40</v>
      </c>
      <c r="F445" s="2">
        <f>VLOOKUP($A445,'[1]Lookup - 40 Hours'!$A:L,3,FALSE)</f>
        <v>20.38</v>
      </c>
      <c r="G445" s="2">
        <f>VLOOKUP($A445,'[1]Lookup - 40 Hours'!$A:M,4,FALSE)</f>
        <v>21.43</v>
      </c>
      <c r="H445" s="2">
        <f>VLOOKUP($A445,'[1]Lookup - 40 Hours'!$A:N,5,FALSE)</f>
        <v>22.52</v>
      </c>
      <c r="I445" s="2">
        <f>VLOOKUP($A445,'[1]Lookup - 40 Hours'!$A:O,6,FALSE)</f>
        <v>23.67</v>
      </c>
      <c r="J445" s="2">
        <f>VLOOKUP($A445,'[1]Lookup - 40 Hours'!$A:P,7,FALSE)</f>
        <v>24.88</v>
      </c>
      <c r="K445" s="2">
        <f>VLOOKUP($A445,'[1]Lookup - 40 Hours'!$A:Q,8,FALSE)</f>
        <v>26.16</v>
      </c>
    </row>
    <row r="446" spans="1:11" x14ac:dyDescent="0.25">
      <c r="A446" s="9">
        <v>451</v>
      </c>
      <c r="B446" s="9">
        <v>1632</v>
      </c>
      <c r="C446" s="10" t="s">
        <v>1074</v>
      </c>
      <c r="D446" s="9" t="s">
        <v>12</v>
      </c>
      <c r="E446" s="9">
        <v>40</v>
      </c>
      <c r="F446" s="2">
        <f>VLOOKUP($A446,'[1]Lookup - 40 Hours'!$A:L,3,FALSE)</f>
        <v>28.61</v>
      </c>
      <c r="G446" s="2">
        <f>VLOOKUP($A446,'[1]Lookup - 40 Hours'!$A:M,4,FALSE)</f>
        <v>30.08</v>
      </c>
      <c r="H446" s="2">
        <f>VLOOKUP($A446,'[1]Lookup - 40 Hours'!$A:N,5,FALSE)</f>
        <v>31.62</v>
      </c>
      <c r="I446" s="2">
        <f>VLOOKUP($A446,'[1]Lookup - 40 Hours'!$A:O,6,FALSE)</f>
        <v>33.229999999999997</v>
      </c>
      <c r="J446" s="2">
        <f>VLOOKUP($A446,'[1]Lookup - 40 Hours'!$A:P,7,FALSE)</f>
        <v>34.93</v>
      </c>
      <c r="K446" s="2">
        <f>VLOOKUP($A446,'[1]Lookup - 40 Hours'!$A:Q,8,FALSE)</f>
        <v>36.72</v>
      </c>
    </row>
    <row r="447" spans="1:11" x14ac:dyDescent="0.25">
      <c r="A447" s="9">
        <v>424</v>
      </c>
      <c r="B447" s="9" t="s">
        <v>587</v>
      </c>
      <c r="C447" s="10" t="s">
        <v>588</v>
      </c>
      <c r="D447" s="9" t="s">
        <v>12</v>
      </c>
      <c r="E447" s="9">
        <v>40</v>
      </c>
      <c r="F447" s="2">
        <f>VLOOKUP($A447,'[1]Lookup - 40 Hours'!$A:L,3,FALSE)</f>
        <v>25.01</v>
      </c>
      <c r="G447" s="2">
        <f>VLOOKUP($A447,'[1]Lookup - 40 Hours'!$A:M,4,FALSE)</f>
        <v>26.29</v>
      </c>
      <c r="H447" s="2">
        <f>VLOOKUP($A447,'[1]Lookup - 40 Hours'!$A:N,5,FALSE)</f>
        <v>27.63</v>
      </c>
      <c r="I447" s="2">
        <f>VLOOKUP($A447,'[1]Lookup - 40 Hours'!$A:O,6,FALSE)</f>
        <v>29.05</v>
      </c>
      <c r="J447" s="2">
        <f>VLOOKUP($A447,'[1]Lookup - 40 Hours'!$A:P,7,FALSE)</f>
        <v>30.53</v>
      </c>
      <c r="K447" s="2">
        <f>VLOOKUP($A447,'[1]Lookup - 40 Hours'!$A:Q,8,FALSE)</f>
        <v>32.090000000000003</v>
      </c>
    </row>
    <row r="448" spans="1:11" x14ac:dyDescent="0.25">
      <c r="A448" s="9">
        <v>459</v>
      </c>
      <c r="B448" s="9">
        <v>1626</v>
      </c>
      <c r="C448" s="10" t="s">
        <v>1127</v>
      </c>
      <c r="D448" s="9" t="s">
        <v>12</v>
      </c>
      <c r="E448" s="9">
        <v>40</v>
      </c>
      <c r="F448" s="2">
        <f>VLOOKUP($A448,'[1]Lookup - 40 Hours'!$A:L,3,FALSE)</f>
        <v>29.78</v>
      </c>
      <c r="G448" s="2">
        <f>VLOOKUP($A448,'[1]Lookup - 40 Hours'!$A:M,4,FALSE)</f>
        <v>31.3</v>
      </c>
      <c r="H448" s="2">
        <f>VLOOKUP($A448,'[1]Lookup - 40 Hours'!$A:N,5,FALSE)</f>
        <v>32.9</v>
      </c>
      <c r="I448" s="2">
        <f>VLOOKUP($A448,'[1]Lookup - 40 Hours'!$A:O,6,FALSE)</f>
        <v>34.590000000000003</v>
      </c>
      <c r="J448" s="2">
        <f>VLOOKUP($A448,'[1]Lookup - 40 Hours'!$A:P,7,FALSE)</f>
        <v>36.35</v>
      </c>
      <c r="K448" s="2">
        <f>VLOOKUP($A448,'[1]Lookup - 40 Hours'!$A:Q,8,FALSE)</f>
        <v>38.21</v>
      </c>
    </row>
    <row r="449" spans="1:11" x14ac:dyDescent="0.25">
      <c r="A449" s="9">
        <v>509</v>
      </c>
      <c r="B449" s="29">
        <v>1606</v>
      </c>
      <c r="C449" s="10" t="s">
        <v>1133</v>
      </c>
      <c r="D449" s="9" t="s">
        <v>14</v>
      </c>
      <c r="E449" s="9">
        <v>40</v>
      </c>
      <c r="F449" s="2">
        <f>VLOOKUP($A449,'[1]Lookup - 40 Hours'!$A:L,3,FALSE)</f>
        <v>38.21</v>
      </c>
      <c r="G449" s="2">
        <f>VLOOKUP($A449,'[1]Lookup - 40 Hours'!$A:M,4,FALSE)</f>
        <v>40.17</v>
      </c>
      <c r="H449" s="2">
        <f>VLOOKUP($A449,'[1]Lookup - 40 Hours'!$A:N,5,FALSE)</f>
        <v>42.22</v>
      </c>
      <c r="I449" s="2">
        <f>VLOOKUP($A449,'[1]Lookup - 40 Hours'!$A:O,6,FALSE)</f>
        <v>44.38</v>
      </c>
      <c r="J449" s="2">
        <f>VLOOKUP($A449,'[1]Lookup - 40 Hours'!$A:P,7,FALSE)</f>
        <v>46.65</v>
      </c>
      <c r="K449" s="2">
        <f>VLOOKUP($A449,'[1]Lookup - 40 Hours'!$A:Q,8,FALSE)</f>
        <v>49.04</v>
      </c>
    </row>
    <row r="450" spans="1:11" x14ac:dyDescent="0.25">
      <c r="A450" s="9">
        <v>448</v>
      </c>
      <c r="B450" s="9" t="s">
        <v>961</v>
      </c>
      <c r="C450" s="10" t="s">
        <v>589</v>
      </c>
      <c r="D450" s="9" t="s">
        <v>12</v>
      </c>
      <c r="E450" s="9">
        <v>40</v>
      </c>
      <c r="F450" s="2">
        <f>VLOOKUP($A450,'[1]Lookup - 40 Hours'!$A:L,3,FALSE)</f>
        <v>28.19</v>
      </c>
      <c r="G450" s="2">
        <f>VLOOKUP($A450,'[1]Lookup - 40 Hours'!$A:M,4,FALSE)</f>
        <v>29.63</v>
      </c>
      <c r="H450" s="2">
        <f>VLOOKUP($A450,'[1]Lookup - 40 Hours'!$A:N,5,FALSE)</f>
        <v>31.15</v>
      </c>
      <c r="I450" s="2">
        <f>VLOOKUP($A450,'[1]Lookup - 40 Hours'!$A:O,6,FALSE)</f>
        <v>32.74</v>
      </c>
      <c r="J450" s="2">
        <f>VLOOKUP($A450,'[1]Lookup - 40 Hours'!$A:P,7,FALSE)</f>
        <v>34.409999999999997</v>
      </c>
      <c r="K450" s="2">
        <f>VLOOKUP($A450,'[1]Lookup - 40 Hours'!$A:Q,8,FALSE)</f>
        <v>36.17</v>
      </c>
    </row>
    <row r="451" spans="1:11" x14ac:dyDescent="0.25">
      <c r="A451" s="9">
        <v>378</v>
      </c>
      <c r="B451" s="9" t="s">
        <v>590</v>
      </c>
      <c r="C451" s="10" t="s">
        <v>591</v>
      </c>
      <c r="D451" s="9" t="s">
        <v>12</v>
      </c>
      <c r="E451" s="9">
        <v>40</v>
      </c>
      <c r="F451" s="2">
        <f>VLOOKUP($A451,'[1]Lookup - 40 Hours'!$A:L,3,FALSE)</f>
        <v>19.88</v>
      </c>
      <c r="G451" s="2">
        <f>VLOOKUP($A451,'[1]Lookup - 40 Hours'!$A:M,4,FALSE)</f>
        <v>20.9</v>
      </c>
      <c r="H451" s="2">
        <f>VLOOKUP($A451,'[1]Lookup - 40 Hours'!$A:N,5,FALSE)</f>
        <v>21.97</v>
      </c>
      <c r="I451" s="2">
        <f>VLOOKUP($A451,'[1]Lookup - 40 Hours'!$A:O,6,FALSE)</f>
        <v>23.09</v>
      </c>
      <c r="J451" s="2">
        <f>VLOOKUP($A451,'[1]Lookup - 40 Hours'!$A:P,7,FALSE)</f>
        <v>24.27</v>
      </c>
      <c r="K451" s="2">
        <f>VLOOKUP($A451,'[1]Lookup - 40 Hours'!$A:Q,8,FALSE)</f>
        <v>25.51</v>
      </c>
    </row>
    <row r="452" spans="1:11" x14ac:dyDescent="0.25">
      <c r="A452" s="9">
        <v>386</v>
      </c>
      <c r="B452" s="9">
        <v>1172</v>
      </c>
      <c r="C452" s="10" t="s">
        <v>592</v>
      </c>
      <c r="D452" s="9" t="s">
        <v>12</v>
      </c>
      <c r="E452" s="9">
        <v>40</v>
      </c>
      <c r="F452" s="2">
        <f>VLOOKUP($A452,'[1]Lookup - 40 Hours'!$A:L,3,FALSE)</f>
        <v>20.69</v>
      </c>
      <c r="G452" s="2">
        <f>VLOOKUP($A452,'[1]Lookup - 40 Hours'!$A:M,4,FALSE)</f>
        <v>21.75</v>
      </c>
      <c r="H452" s="2">
        <f>VLOOKUP($A452,'[1]Lookup - 40 Hours'!$A:N,5,FALSE)</f>
        <v>22.86</v>
      </c>
      <c r="I452" s="2">
        <f>VLOOKUP($A452,'[1]Lookup - 40 Hours'!$A:O,6,FALSE)</f>
        <v>24.03</v>
      </c>
      <c r="J452" s="2">
        <f>VLOOKUP($A452,'[1]Lookup - 40 Hours'!$A:P,7,FALSE)</f>
        <v>25.26</v>
      </c>
      <c r="K452" s="2">
        <f>VLOOKUP($A452,'[1]Lookup - 40 Hours'!$A:Q,8,FALSE)</f>
        <v>26.55</v>
      </c>
    </row>
    <row r="453" spans="1:11" x14ac:dyDescent="0.25">
      <c r="A453" s="9">
        <v>385</v>
      </c>
      <c r="B453" s="9" t="s">
        <v>593</v>
      </c>
      <c r="C453" s="10" t="s">
        <v>594</v>
      </c>
      <c r="D453" s="9" t="s">
        <v>12</v>
      </c>
      <c r="E453" s="9">
        <v>40</v>
      </c>
      <c r="F453" s="2">
        <f>VLOOKUP($A453,'[1]Lookup - 40 Hours'!$A:L,3,FALSE)</f>
        <v>20.59</v>
      </c>
      <c r="G453" s="2">
        <f>VLOOKUP($A453,'[1]Lookup - 40 Hours'!$A:M,4,FALSE)</f>
        <v>21.64</v>
      </c>
      <c r="H453" s="2">
        <f>VLOOKUP($A453,'[1]Lookup - 40 Hours'!$A:N,5,FALSE)</f>
        <v>22.75</v>
      </c>
      <c r="I453" s="2">
        <f>VLOOKUP($A453,'[1]Lookup - 40 Hours'!$A:O,6,FALSE)</f>
        <v>23.91</v>
      </c>
      <c r="J453" s="2">
        <f>VLOOKUP($A453,'[1]Lookup - 40 Hours'!$A:P,7,FALSE)</f>
        <v>25.13</v>
      </c>
      <c r="K453" s="2">
        <f>VLOOKUP($A453,'[1]Lookup - 40 Hours'!$A:Q,8,FALSE)</f>
        <v>26.42</v>
      </c>
    </row>
    <row r="454" spans="1:11" x14ac:dyDescent="0.25">
      <c r="A454" s="9">
        <v>424</v>
      </c>
      <c r="B454" s="9" t="s">
        <v>601</v>
      </c>
      <c r="C454" s="10" t="s">
        <v>602</v>
      </c>
      <c r="D454" s="9" t="s">
        <v>12</v>
      </c>
      <c r="E454" s="9">
        <v>40</v>
      </c>
      <c r="F454" s="2">
        <f>VLOOKUP($A454,'[1]Lookup - 40 Hours'!$A:L,3,FALSE)</f>
        <v>25.01</v>
      </c>
      <c r="G454" s="2">
        <f>VLOOKUP($A454,'[1]Lookup - 40 Hours'!$A:M,4,FALSE)</f>
        <v>26.29</v>
      </c>
      <c r="H454" s="2">
        <f>VLOOKUP($A454,'[1]Lookup - 40 Hours'!$A:N,5,FALSE)</f>
        <v>27.63</v>
      </c>
      <c r="I454" s="2">
        <f>VLOOKUP($A454,'[1]Lookup - 40 Hours'!$A:O,6,FALSE)</f>
        <v>29.05</v>
      </c>
      <c r="J454" s="2">
        <f>VLOOKUP($A454,'[1]Lookup - 40 Hours'!$A:P,7,FALSE)</f>
        <v>30.53</v>
      </c>
      <c r="K454" s="2">
        <f>VLOOKUP($A454,'[1]Lookup - 40 Hours'!$A:Q,8,FALSE)</f>
        <v>32.090000000000003</v>
      </c>
    </row>
    <row r="455" spans="1:11" x14ac:dyDescent="0.25">
      <c r="A455" s="9">
        <v>478</v>
      </c>
      <c r="B455" s="9">
        <v>1211</v>
      </c>
      <c r="C455" s="10" t="s">
        <v>1088</v>
      </c>
      <c r="D455" s="9" t="s">
        <v>14</v>
      </c>
      <c r="E455" s="9">
        <v>40</v>
      </c>
      <c r="F455" s="2">
        <f>VLOOKUP($A455,'[1]Lookup - 40 Hours'!$A:L,3,FALSE)</f>
        <v>32.74</v>
      </c>
      <c r="G455" s="2">
        <f>VLOOKUP($A455,'[1]Lookup - 40 Hours'!$A:M,4,FALSE)</f>
        <v>34.409999999999997</v>
      </c>
      <c r="H455" s="2">
        <f>VLOOKUP($A455,'[1]Lookup - 40 Hours'!$A:N,5,FALSE)</f>
        <v>36.17</v>
      </c>
      <c r="I455" s="2">
        <f>VLOOKUP($A455,'[1]Lookup - 40 Hours'!$A:O,6,FALSE)</f>
        <v>38.020000000000003</v>
      </c>
      <c r="J455" s="2">
        <f>VLOOKUP($A455,'[1]Lookup - 40 Hours'!$A:P,7,FALSE)</f>
        <v>39.97</v>
      </c>
      <c r="K455" s="2">
        <f>VLOOKUP($A455,'[1]Lookup - 40 Hours'!$A:Q,8,FALSE)</f>
        <v>42.01</v>
      </c>
    </row>
    <row r="456" spans="1:11" x14ac:dyDescent="0.25">
      <c r="A456" s="9">
        <v>469</v>
      </c>
      <c r="B456" s="9" t="s">
        <v>596</v>
      </c>
      <c r="C456" s="10" t="s">
        <v>595</v>
      </c>
      <c r="D456" s="9" t="s">
        <v>12</v>
      </c>
      <c r="E456" s="9">
        <v>40</v>
      </c>
      <c r="F456" s="2">
        <f>VLOOKUP($A456,'[1]Lookup - 40 Hours'!$A:L,3,FALSE)</f>
        <v>31.3</v>
      </c>
      <c r="G456" s="2">
        <f>VLOOKUP($A456,'[1]Lookup - 40 Hours'!$A:M,4,FALSE)</f>
        <v>32.9</v>
      </c>
      <c r="H456" s="2">
        <f>VLOOKUP($A456,'[1]Lookup - 40 Hours'!$A:N,5,FALSE)</f>
        <v>34.590000000000003</v>
      </c>
      <c r="I456" s="2">
        <f>VLOOKUP($A456,'[1]Lookup - 40 Hours'!$A:O,6,FALSE)</f>
        <v>36.35</v>
      </c>
      <c r="J456" s="2">
        <f>VLOOKUP($A456,'[1]Lookup - 40 Hours'!$A:P,7,FALSE)</f>
        <v>38.21</v>
      </c>
      <c r="K456" s="2">
        <f>VLOOKUP($A456,'[1]Lookup - 40 Hours'!$A:Q,8,FALSE)</f>
        <v>40.17</v>
      </c>
    </row>
    <row r="457" spans="1:11" x14ac:dyDescent="0.25">
      <c r="A457" s="9">
        <v>366</v>
      </c>
      <c r="B457" s="9" t="s">
        <v>597</v>
      </c>
      <c r="C457" s="10" t="s">
        <v>598</v>
      </c>
      <c r="D457" s="9" t="s">
        <v>12</v>
      </c>
      <c r="E457" s="9">
        <v>40</v>
      </c>
      <c r="F457" s="2">
        <f>VLOOKUP($A457,'[1]Lookup - 40 Hours'!$A:L,3,FALSE)</f>
        <v>18.73</v>
      </c>
      <c r="G457" s="2">
        <f>VLOOKUP($A457,'[1]Lookup - 40 Hours'!$A:M,4,FALSE)</f>
        <v>19.68</v>
      </c>
      <c r="H457" s="2">
        <f>VLOOKUP($A457,'[1]Lookup - 40 Hours'!$A:N,5,FALSE)</f>
        <v>20.69</v>
      </c>
      <c r="I457" s="2">
        <f>VLOOKUP($A457,'[1]Lookup - 40 Hours'!$A:O,6,FALSE)</f>
        <v>21.75</v>
      </c>
      <c r="J457" s="2">
        <f>VLOOKUP($A457,'[1]Lookup - 40 Hours'!$A:P,7,FALSE)</f>
        <v>22.86</v>
      </c>
      <c r="K457" s="2">
        <f>VLOOKUP($A457,'[1]Lookup - 40 Hours'!$A:Q,8,FALSE)</f>
        <v>24.03</v>
      </c>
    </row>
    <row r="458" spans="1:11" x14ac:dyDescent="0.25">
      <c r="A458" s="9">
        <v>416</v>
      </c>
      <c r="B458" s="9" t="s">
        <v>599</v>
      </c>
      <c r="C458" s="10" t="s">
        <v>600</v>
      </c>
      <c r="D458" s="9" t="s">
        <v>14</v>
      </c>
      <c r="E458" s="9">
        <v>40</v>
      </c>
      <c r="F458" s="2">
        <f>VLOOKUP($A458,'[1]Lookup - 40 Hours'!$A:L,3,FALSE)</f>
        <v>24.03</v>
      </c>
      <c r="G458" s="2">
        <f>VLOOKUP($A458,'[1]Lookup - 40 Hours'!$A:M,4,FALSE)</f>
        <v>25.26</v>
      </c>
      <c r="H458" s="2">
        <f>VLOOKUP($A458,'[1]Lookup - 40 Hours'!$A:N,5,FALSE)</f>
        <v>26.55</v>
      </c>
      <c r="I458" s="2">
        <f>VLOOKUP($A458,'[1]Lookup - 40 Hours'!$A:O,6,FALSE)</f>
        <v>27.91</v>
      </c>
      <c r="J458" s="2">
        <f>VLOOKUP($A458,'[1]Lookup - 40 Hours'!$A:P,7,FALSE)</f>
        <v>29.34</v>
      </c>
      <c r="K458" s="2">
        <f>VLOOKUP($A458,'[1]Lookup - 40 Hours'!$A:Q,8,FALSE)</f>
        <v>30.84</v>
      </c>
    </row>
    <row r="459" spans="1:11" x14ac:dyDescent="0.25">
      <c r="A459" s="17">
        <v>366</v>
      </c>
      <c r="B459" s="17" t="s">
        <v>604</v>
      </c>
      <c r="C459" s="19" t="s">
        <v>605</v>
      </c>
      <c r="D459" s="17" t="s">
        <v>12</v>
      </c>
      <c r="E459" s="17">
        <v>40</v>
      </c>
      <c r="F459" s="3">
        <f>VLOOKUP($A459,'[1]Lookup - 40 Hours'!$A:L,3,FALSE)</f>
        <v>18.73</v>
      </c>
      <c r="G459" s="3">
        <f>VLOOKUP($A459,'[1]Lookup - 40 Hours'!$A:M,4,FALSE)</f>
        <v>19.68</v>
      </c>
      <c r="H459" s="3">
        <f>VLOOKUP($A459,'[1]Lookup - 40 Hours'!$A:N,5,FALSE)</f>
        <v>20.69</v>
      </c>
      <c r="I459" s="3">
        <f>VLOOKUP($A459,'[1]Lookup - 40 Hours'!$A:O,6,FALSE)</f>
        <v>21.75</v>
      </c>
      <c r="J459" s="3">
        <f>VLOOKUP($A459,'[1]Lookup - 40 Hours'!$A:P,7,FALSE)</f>
        <v>22.86</v>
      </c>
      <c r="K459" s="3">
        <f>VLOOKUP($A459,'[1]Lookup - 40 Hours'!$A:Q,8,FALSE)</f>
        <v>24.03</v>
      </c>
    </row>
    <row r="460" spans="1:11" x14ac:dyDescent="0.25">
      <c r="A460" s="9">
        <v>614</v>
      </c>
      <c r="B460" s="9" t="s">
        <v>606</v>
      </c>
      <c r="C460" s="10" t="s">
        <v>607</v>
      </c>
      <c r="D460" s="9" t="s">
        <v>14</v>
      </c>
      <c r="E460" s="9">
        <v>40</v>
      </c>
      <c r="F460" s="2">
        <f>VLOOKUP($A460,'[1]Lookup - 40 Hours'!$A:L,3,FALSE)</f>
        <v>64.510000000000005</v>
      </c>
      <c r="G460" s="2">
        <f>VLOOKUP($A460,'[1]Lookup - 40 Hours'!$A:M,4,FALSE)</f>
        <v>67.81</v>
      </c>
      <c r="H460" s="2">
        <f>VLOOKUP($A460,'[1]Lookup - 40 Hours'!$A:N,5,FALSE)</f>
        <v>71.28</v>
      </c>
      <c r="I460" s="2">
        <f>VLOOKUP($A460,'[1]Lookup - 40 Hours'!$A:O,6,FALSE)</f>
        <v>74.930000000000007</v>
      </c>
      <c r="J460" s="2">
        <f>VLOOKUP($A460,'[1]Lookup - 40 Hours'!$A:P,7,FALSE)</f>
        <v>78.760000000000005</v>
      </c>
      <c r="K460" s="2">
        <f>VLOOKUP($A460,'[1]Lookup - 40 Hours'!$A:Q,8,FALSE)</f>
        <v>82.78</v>
      </c>
    </row>
    <row r="461" spans="1:11" x14ac:dyDescent="0.25">
      <c r="A461" s="9">
        <v>606</v>
      </c>
      <c r="B461" s="20" t="s">
        <v>608</v>
      </c>
      <c r="C461" s="10" t="s">
        <v>609</v>
      </c>
      <c r="D461" s="9" t="s">
        <v>141</v>
      </c>
      <c r="E461" s="9">
        <v>40</v>
      </c>
      <c r="F461" s="2">
        <f>VLOOKUP($A461,'[1]Lookup - 40 Hours'!$A:L,3,FALSE)</f>
        <v>61.99</v>
      </c>
      <c r="G461" s="2">
        <f>VLOOKUP($A461,'[1]Lookup - 40 Hours'!$A:M,4,FALSE)</f>
        <v>65.16</v>
      </c>
      <c r="H461" s="2">
        <f>VLOOKUP($A461,'[1]Lookup - 40 Hours'!$A:N,5,FALSE)</f>
        <v>68.489999999999995</v>
      </c>
      <c r="I461" s="2">
        <f>VLOOKUP($A461,'[1]Lookup - 40 Hours'!$A:O,6,FALSE)</f>
        <v>71.989999999999995</v>
      </c>
      <c r="J461" s="2">
        <f>VLOOKUP($A461,'[1]Lookup - 40 Hours'!$A:P,7,FALSE)</f>
        <v>75.680000000000007</v>
      </c>
      <c r="K461" s="2">
        <f>VLOOKUP($A461,'[1]Lookup - 40 Hours'!$A:Q,8,FALSE)</f>
        <v>79.55</v>
      </c>
    </row>
    <row r="462" spans="1:11" x14ac:dyDescent="0.25">
      <c r="A462" s="9">
        <v>435</v>
      </c>
      <c r="B462" s="9" t="s">
        <v>610</v>
      </c>
      <c r="C462" s="10" t="s">
        <v>611</v>
      </c>
      <c r="D462" s="9" t="s">
        <v>209</v>
      </c>
      <c r="E462" s="9">
        <v>40</v>
      </c>
      <c r="F462" s="2">
        <f>VLOOKUP($A462,'[1]Lookup - 40 Hours'!$A:L,3,FALSE)</f>
        <v>26.42</v>
      </c>
      <c r="G462" s="2">
        <f>VLOOKUP($A462,'[1]Lookup - 40 Hours'!$A:M,4,FALSE)</f>
        <v>27.77</v>
      </c>
      <c r="H462" s="2">
        <f>VLOOKUP($A462,'[1]Lookup - 40 Hours'!$A:N,5,FALSE)</f>
        <v>29.19</v>
      </c>
      <c r="I462" s="2">
        <f>VLOOKUP($A462,'[1]Lookup - 40 Hours'!$A:O,6,FALSE)</f>
        <v>30.68</v>
      </c>
      <c r="J462" s="2">
        <f>VLOOKUP($A462,'[1]Lookup - 40 Hours'!$A:P,7,FALSE)</f>
        <v>32.25</v>
      </c>
      <c r="K462" s="2">
        <f>VLOOKUP($A462,'[1]Lookup - 40 Hours'!$A:Q,8,FALSE)</f>
        <v>33.9</v>
      </c>
    </row>
    <row r="463" spans="1:11" x14ac:dyDescent="0.25">
      <c r="A463" s="9">
        <v>463</v>
      </c>
      <c r="B463" s="9" t="s">
        <v>612</v>
      </c>
      <c r="C463" s="10" t="s">
        <v>613</v>
      </c>
      <c r="D463" s="9" t="s">
        <v>12</v>
      </c>
      <c r="E463" s="9">
        <v>40</v>
      </c>
      <c r="F463" s="2">
        <f>VLOOKUP($A463,'[1]Lookup - 40 Hours'!$A:L,3,FALSE)</f>
        <v>30.38</v>
      </c>
      <c r="G463" s="2">
        <f>VLOOKUP($A463,'[1]Lookup - 40 Hours'!$A:M,4,FALSE)</f>
        <v>31.93</v>
      </c>
      <c r="H463" s="2">
        <f>VLOOKUP($A463,'[1]Lookup - 40 Hours'!$A:N,5,FALSE)</f>
        <v>33.57</v>
      </c>
      <c r="I463" s="2">
        <f>VLOOKUP($A463,'[1]Lookup - 40 Hours'!$A:O,6,FALSE)</f>
        <v>35.28</v>
      </c>
      <c r="J463" s="2">
        <f>VLOOKUP($A463,'[1]Lookup - 40 Hours'!$A:P,7,FALSE)</f>
        <v>37.090000000000003</v>
      </c>
      <c r="K463" s="2">
        <f>VLOOKUP($A463,'[1]Lookup - 40 Hours'!$A:Q,8,FALSE)</f>
        <v>38.979999999999997</v>
      </c>
    </row>
    <row r="464" spans="1:11" x14ac:dyDescent="0.25">
      <c r="A464" s="9">
        <v>457</v>
      </c>
      <c r="B464" s="9" t="s">
        <v>614</v>
      </c>
      <c r="C464" s="10" t="s">
        <v>615</v>
      </c>
      <c r="D464" s="9" t="s">
        <v>12</v>
      </c>
      <c r="E464" s="9">
        <v>40</v>
      </c>
      <c r="F464" s="2">
        <f>VLOOKUP($A464,'[1]Lookup - 40 Hours'!$A:L,3,FALSE)</f>
        <v>29.48</v>
      </c>
      <c r="G464" s="2">
        <f>VLOOKUP($A464,'[1]Lookup - 40 Hours'!$A:M,4,FALSE)</f>
        <v>30.99</v>
      </c>
      <c r="H464" s="2">
        <f>VLOOKUP($A464,'[1]Lookup - 40 Hours'!$A:N,5,FALSE)</f>
        <v>32.58</v>
      </c>
      <c r="I464" s="2">
        <f>VLOOKUP($A464,'[1]Lookup - 40 Hours'!$A:O,6,FALSE)</f>
        <v>34.24</v>
      </c>
      <c r="J464" s="2">
        <f>VLOOKUP($A464,'[1]Lookup - 40 Hours'!$A:P,7,FALSE)</f>
        <v>35.99</v>
      </c>
      <c r="K464" s="2">
        <f>VLOOKUP($A464,'[1]Lookup - 40 Hours'!$A:Q,8,FALSE)</f>
        <v>37.83</v>
      </c>
    </row>
    <row r="465" spans="1:11" x14ac:dyDescent="0.25">
      <c r="A465" s="9">
        <v>457</v>
      </c>
      <c r="B465" s="9" t="s">
        <v>616</v>
      </c>
      <c r="C465" s="10" t="s">
        <v>617</v>
      </c>
      <c r="D465" s="9" t="s">
        <v>12</v>
      </c>
      <c r="E465" s="9">
        <v>40</v>
      </c>
      <c r="F465" s="2">
        <f>VLOOKUP($A465,'[1]Lookup - 40 Hours'!$A:L,3,FALSE)</f>
        <v>29.48</v>
      </c>
      <c r="G465" s="2">
        <f>VLOOKUP($A465,'[1]Lookup - 40 Hours'!$A:M,4,FALSE)</f>
        <v>30.99</v>
      </c>
      <c r="H465" s="2">
        <f>VLOOKUP($A465,'[1]Lookup - 40 Hours'!$A:N,5,FALSE)</f>
        <v>32.58</v>
      </c>
      <c r="I465" s="2">
        <f>VLOOKUP($A465,'[1]Lookup - 40 Hours'!$A:O,6,FALSE)</f>
        <v>34.24</v>
      </c>
      <c r="J465" s="2">
        <f>VLOOKUP($A465,'[1]Lookup - 40 Hours'!$A:P,7,FALSE)</f>
        <v>35.99</v>
      </c>
      <c r="K465" s="2">
        <f>VLOOKUP($A465,'[1]Lookup - 40 Hours'!$A:Q,8,FALSE)</f>
        <v>37.83</v>
      </c>
    </row>
    <row r="466" spans="1:11" x14ac:dyDescent="0.25">
      <c r="A466" s="9">
        <v>386</v>
      </c>
      <c r="B466" s="9" t="s">
        <v>619</v>
      </c>
      <c r="C466" s="10" t="s">
        <v>618</v>
      </c>
      <c r="D466" s="9" t="s">
        <v>12</v>
      </c>
      <c r="E466" s="9">
        <v>40</v>
      </c>
      <c r="F466" s="2">
        <f>VLOOKUP($A466,'[1]Lookup - 40 Hours'!$A:L,3,FALSE)</f>
        <v>20.69</v>
      </c>
      <c r="G466" s="2">
        <f>VLOOKUP($A466,'[1]Lookup - 40 Hours'!$A:M,4,FALSE)</f>
        <v>21.75</v>
      </c>
      <c r="H466" s="2">
        <f>VLOOKUP($A466,'[1]Lookup - 40 Hours'!$A:N,5,FALSE)</f>
        <v>22.86</v>
      </c>
      <c r="I466" s="2">
        <f>VLOOKUP($A466,'[1]Lookup - 40 Hours'!$A:O,6,FALSE)</f>
        <v>24.03</v>
      </c>
      <c r="J466" s="2">
        <f>VLOOKUP($A466,'[1]Lookup - 40 Hours'!$A:P,7,FALSE)</f>
        <v>25.26</v>
      </c>
      <c r="K466" s="2">
        <f>VLOOKUP($A466,'[1]Lookup - 40 Hours'!$A:Q,8,FALSE)</f>
        <v>26.55</v>
      </c>
    </row>
    <row r="467" spans="1:11" x14ac:dyDescent="0.25">
      <c r="A467" s="9">
        <v>457</v>
      </c>
      <c r="B467" s="9" t="s">
        <v>620</v>
      </c>
      <c r="C467" s="10" t="s">
        <v>621</v>
      </c>
      <c r="D467" s="9" t="s">
        <v>12</v>
      </c>
      <c r="E467" s="9">
        <v>40</v>
      </c>
      <c r="F467" s="2">
        <f>VLOOKUP($A467,'[1]Lookup - 40 Hours'!$A:L,3,FALSE)</f>
        <v>29.48</v>
      </c>
      <c r="G467" s="2">
        <f>VLOOKUP($A467,'[1]Lookup - 40 Hours'!$A:M,4,FALSE)</f>
        <v>30.99</v>
      </c>
      <c r="H467" s="2">
        <f>VLOOKUP($A467,'[1]Lookup - 40 Hours'!$A:N,5,FALSE)</f>
        <v>32.58</v>
      </c>
      <c r="I467" s="2">
        <f>VLOOKUP($A467,'[1]Lookup - 40 Hours'!$A:O,6,FALSE)</f>
        <v>34.24</v>
      </c>
      <c r="J467" s="2">
        <f>VLOOKUP($A467,'[1]Lookup - 40 Hours'!$A:P,7,FALSE)</f>
        <v>35.99</v>
      </c>
      <c r="K467" s="2">
        <f>VLOOKUP($A467,'[1]Lookup - 40 Hours'!$A:Q,8,FALSE)</f>
        <v>37.83</v>
      </c>
    </row>
    <row r="468" spans="1:11" x14ac:dyDescent="0.25">
      <c r="A468" s="9">
        <v>445</v>
      </c>
      <c r="B468" s="9" t="s">
        <v>622</v>
      </c>
      <c r="C468" s="10" t="s">
        <v>623</v>
      </c>
      <c r="D468" s="9" t="s">
        <v>12</v>
      </c>
      <c r="E468" s="9">
        <v>40</v>
      </c>
      <c r="F468" s="2">
        <f>VLOOKUP($A468,'[1]Lookup - 40 Hours'!$A:L,3,FALSE)</f>
        <v>27.77</v>
      </c>
      <c r="G468" s="2">
        <f>VLOOKUP($A468,'[1]Lookup - 40 Hours'!$A:M,4,FALSE)</f>
        <v>29.19</v>
      </c>
      <c r="H468" s="2">
        <f>VLOOKUP($A468,'[1]Lookup - 40 Hours'!$A:N,5,FALSE)</f>
        <v>30.68</v>
      </c>
      <c r="I468" s="2">
        <f>VLOOKUP($A468,'[1]Lookup - 40 Hours'!$A:O,6,FALSE)</f>
        <v>32.25</v>
      </c>
      <c r="J468" s="2">
        <f>VLOOKUP($A468,'[1]Lookup - 40 Hours'!$A:P,7,FALSE)</f>
        <v>33.9</v>
      </c>
      <c r="K468" s="2">
        <f>VLOOKUP($A468,'[1]Lookup - 40 Hours'!$A:Q,8,FALSE)</f>
        <v>35.64</v>
      </c>
    </row>
    <row r="469" spans="1:11" x14ac:dyDescent="0.25">
      <c r="A469" s="9">
        <v>498</v>
      </c>
      <c r="B469" s="20" t="s">
        <v>624</v>
      </c>
      <c r="C469" s="10" t="s">
        <v>625</v>
      </c>
      <c r="D469" s="9" t="s">
        <v>14</v>
      </c>
      <c r="E469" s="9">
        <v>40</v>
      </c>
      <c r="F469" s="2">
        <f>VLOOKUP($A469,'[1]Lookup - 40 Hours'!$A:L,3,FALSE)</f>
        <v>36.17</v>
      </c>
      <c r="G469" s="2">
        <f>VLOOKUP($A469,'[1]Lookup - 40 Hours'!$A:M,4,FALSE)</f>
        <v>38.020000000000003</v>
      </c>
      <c r="H469" s="2">
        <f>VLOOKUP($A469,'[1]Lookup - 40 Hours'!$A:N,5,FALSE)</f>
        <v>39.97</v>
      </c>
      <c r="I469" s="2">
        <f>VLOOKUP($A469,'[1]Lookup - 40 Hours'!$A:O,6,FALSE)</f>
        <v>42.01</v>
      </c>
      <c r="J469" s="2">
        <f>VLOOKUP($A469,'[1]Lookup - 40 Hours'!$A:P,7,FALSE)</f>
        <v>44.16</v>
      </c>
      <c r="K469" s="2">
        <f>VLOOKUP($A469,'[1]Lookup - 40 Hours'!$A:Q,8,FALSE)</f>
        <v>46.42</v>
      </c>
    </row>
    <row r="470" spans="1:11" x14ac:dyDescent="0.25">
      <c r="A470" s="9">
        <v>466</v>
      </c>
      <c r="B470" s="9" t="s">
        <v>626</v>
      </c>
      <c r="C470" s="10" t="s">
        <v>1034</v>
      </c>
      <c r="D470" s="9" t="s">
        <v>12</v>
      </c>
      <c r="E470" s="9">
        <v>40</v>
      </c>
      <c r="F470" s="2">
        <f>VLOOKUP($A470,'[1]Lookup - 40 Hours'!$A:L,3,FALSE)</f>
        <v>30.84</v>
      </c>
      <c r="G470" s="2">
        <f>VLOOKUP($A470,'[1]Lookup - 40 Hours'!$A:M,4,FALSE)</f>
        <v>32.409999999999997</v>
      </c>
      <c r="H470" s="2">
        <f>VLOOKUP($A470,'[1]Lookup - 40 Hours'!$A:N,5,FALSE)</f>
        <v>34.07</v>
      </c>
      <c r="I470" s="2">
        <f>VLOOKUP($A470,'[1]Lookup - 40 Hours'!$A:O,6,FALSE)</f>
        <v>35.81</v>
      </c>
      <c r="J470" s="2">
        <f>VLOOKUP($A470,'[1]Lookup - 40 Hours'!$A:P,7,FALSE)</f>
        <v>37.65</v>
      </c>
      <c r="K470" s="2">
        <f>VLOOKUP($A470,'[1]Lookup - 40 Hours'!$A:Q,8,FALSE)</f>
        <v>39.57</v>
      </c>
    </row>
    <row r="471" spans="1:11" x14ac:dyDescent="0.25">
      <c r="A471" s="11">
        <v>517</v>
      </c>
      <c r="B471" s="12" t="s">
        <v>627</v>
      </c>
      <c r="C471" s="13" t="s">
        <v>1107</v>
      </c>
      <c r="D471" s="9" t="s">
        <v>136</v>
      </c>
      <c r="E471" s="9">
        <v>40</v>
      </c>
      <c r="F471" s="2">
        <f>VLOOKUP($A471,'[1]Lookup - 40 Hours'!$A:L,3,FALSE)</f>
        <v>39.770000000000003</v>
      </c>
      <c r="G471" s="2">
        <f>VLOOKUP($A471,'[1]Lookup - 40 Hours'!$A:M,4,FALSE)</f>
        <v>41.8</v>
      </c>
      <c r="H471" s="2">
        <f>VLOOKUP($A471,'[1]Lookup - 40 Hours'!$A:N,5,FALSE)</f>
        <v>43.94</v>
      </c>
      <c r="I471" s="2">
        <f>VLOOKUP($A471,'[1]Lookup - 40 Hours'!$A:O,6,FALSE)</f>
        <v>46.19</v>
      </c>
      <c r="J471" s="2">
        <f>VLOOKUP($A471,'[1]Lookup - 40 Hours'!$A:P,7,FALSE)</f>
        <v>48.55</v>
      </c>
      <c r="K471" s="2">
        <f>VLOOKUP($A471,'[1]Lookup - 40 Hours'!$A:Q,8,FALSE)</f>
        <v>51.03</v>
      </c>
    </row>
    <row r="472" spans="1:11" x14ac:dyDescent="0.25">
      <c r="A472" s="9">
        <v>417</v>
      </c>
      <c r="B472" s="9" t="s">
        <v>628</v>
      </c>
      <c r="C472" s="10" t="s">
        <v>629</v>
      </c>
      <c r="D472" s="9" t="s">
        <v>12</v>
      </c>
      <c r="E472" s="9">
        <v>40</v>
      </c>
      <c r="F472" s="2">
        <f>VLOOKUP($A472,'[1]Lookup - 40 Hours'!$A:L,3,FALSE)</f>
        <v>24.15</v>
      </c>
      <c r="G472" s="2">
        <f>VLOOKUP($A472,'[1]Lookup - 40 Hours'!$A:M,4,FALSE)</f>
        <v>25.39</v>
      </c>
      <c r="H472" s="2">
        <f>VLOOKUP($A472,'[1]Lookup - 40 Hours'!$A:N,5,FALSE)</f>
        <v>26.68</v>
      </c>
      <c r="I472" s="2">
        <f>VLOOKUP($A472,'[1]Lookup - 40 Hours'!$A:O,6,FALSE)</f>
        <v>28.05</v>
      </c>
      <c r="J472" s="2">
        <f>VLOOKUP($A472,'[1]Lookup - 40 Hours'!$A:P,7,FALSE)</f>
        <v>29.48</v>
      </c>
      <c r="K472" s="2">
        <f>VLOOKUP($A472,'[1]Lookup - 40 Hours'!$A:Q,8,FALSE)</f>
        <v>30.99</v>
      </c>
    </row>
    <row r="473" spans="1:11" x14ac:dyDescent="0.25">
      <c r="A473" s="9">
        <v>469</v>
      </c>
      <c r="B473" s="9" t="s">
        <v>630</v>
      </c>
      <c r="C473" s="10" t="s">
        <v>631</v>
      </c>
      <c r="D473" s="9" t="s">
        <v>12</v>
      </c>
      <c r="E473" s="9">
        <v>40</v>
      </c>
      <c r="F473" s="2">
        <f>VLOOKUP($A473,'[1]Lookup - 40 Hours'!$A:L,3,FALSE)</f>
        <v>31.3</v>
      </c>
      <c r="G473" s="2">
        <f>VLOOKUP($A473,'[1]Lookup - 40 Hours'!$A:M,4,FALSE)</f>
        <v>32.9</v>
      </c>
      <c r="H473" s="2">
        <f>VLOOKUP($A473,'[1]Lookup - 40 Hours'!$A:N,5,FALSE)</f>
        <v>34.590000000000003</v>
      </c>
      <c r="I473" s="2">
        <f>VLOOKUP($A473,'[1]Lookup - 40 Hours'!$A:O,6,FALSE)</f>
        <v>36.35</v>
      </c>
      <c r="J473" s="2">
        <f>VLOOKUP($A473,'[1]Lookup - 40 Hours'!$A:P,7,FALSE)</f>
        <v>38.21</v>
      </c>
      <c r="K473" s="2">
        <f>VLOOKUP($A473,'[1]Lookup - 40 Hours'!$A:Q,8,FALSE)</f>
        <v>40.17</v>
      </c>
    </row>
    <row r="474" spans="1:11" x14ac:dyDescent="0.25">
      <c r="A474" s="9">
        <v>435</v>
      </c>
      <c r="B474" s="9" t="s">
        <v>632</v>
      </c>
      <c r="C474" s="10" t="s">
        <v>633</v>
      </c>
      <c r="D474" s="9" t="s">
        <v>12</v>
      </c>
      <c r="E474" s="9">
        <v>40</v>
      </c>
      <c r="F474" s="2">
        <f>VLOOKUP($A474,'[1]Lookup - 40 Hours'!$A:L,3,FALSE)</f>
        <v>26.42</v>
      </c>
      <c r="G474" s="2">
        <f>VLOOKUP($A474,'[1]Lookup - 40 Hours'!$A:M,4,FALSE)</f>
        <v>27.77</v>
      </c>
      <c r="H474" s="2">
        <f>VLOOKUP($A474,'[1]Lookup - 40 Hours'!$A:N,5,FALSE)</f>
        <v>29.19</v>
      </c>
      <c r="I474" s="2">
        <f>VLOOKUP($A474,'[1]Lookup - 40 Hours'!$A:O,6,FALSE)</f>
        <v>30.68</v>
      </c>
      <c r="J474" s="2">
        <f>VLOOKUP($A474,'[1]Lookup - 40 Hours'!$A:P,7,FALSE)</f>
        <v>32.25</v>
      </c>
      <c r="K474" s="2">
        <f>VLOOKUP($A474,'[1]Lookup - 40 Hours'!$A:Q,8,FALSE)</f>
        <v>33.9</v>
      </c>
    </row>
    <row r="475" spans="1:11" x14ac:dyDescent="0.25">
      <c r="A475" s="9">
        <v>399</v>
      </c>
      <c r="B475" s="9">
        <v>1572</v>
      </c>
      <c r="C475" s="10" t="s">
        <v>1082</v>
      </c>
      <c r="D475" s="9" t="s">
        <v>12</v>
      </c>
      <c r="E475" s="9">
        <v>40</v>
      </c>
      <c r="F475" s="2">
        <f>VLOOKUP($A475,'[1]Lookup - 40 Hours'!$A:L,3,FALSE)</f>
        <v>22.08</v>
      </c>
      <c r="G475" s="2">
        <f>VLOOKUP($A475,'[1]Lookup - 40 Hours'!$A:M,4,FALSE)</f>
        <v>23.21</v>
      </c>
      <c r="H475" s="2">
        <f>VLOOKUP($A475,'[1]Lookup - 40 Hours'!$A:N,5,FALSE)</f>
        <v>24.39</v>
      </c>
      <c r="I475" s="2">
        <f>VLOOKUP($A475,'[1]Lookup - 40 Hours'!$A:O,6,FALSE)</f>
        <v>25.64</v>
      </c>
      <c r="J475" s="2">
        <f>VLOOKUP($A475,'[1]Lookup - 40 Hours'!$A:P,7,FALSE)</f>
        <v>26.95</v>
      </c>
      <c r="K475" s="2">
        <f>VLOOKUP($A475,'[1]Lookup - 40 Hours'!$A:Q,8,FALSE)</f>
        <v>28.33</v>
      </c>
    </row>
    <row r="476" spans="1:11" x14ac:dyDescent="0.25">
      <c r="A476" s="9">
        <v>386</v>
      </c>
      <c r="B476" s="9" t="s">
        <v>635</v>
      </c>
      <c r="C476" s="10" t="s">
        <v>634</v>
      </c>
      <c r="D476" s="9" t="s">
        <v>12</v>
      </c>
      <c r="E476" s="9">
        <v>40</v>
      </c>
      <c r="F476" s="2">
        <f>VLOOKUP($A476,'[1]Lookup - 40 Hours'!$A:L,3,FALSE)</f>
        <v>20.69</v>
      </c>
      <c r="G476" s="2">
        <f>VLOOKUP($A476,'[1]Lookup - 40 Hours'!$A:M,4,FALSE)</f>
        <v>21.75</v>
      </c>
      <c r="H476" s="2">
        <f>VLOOKUP($A476,'[1]Lookup - 40 Hours'!$A:N,5,FALSE)</f>
        <v>22.86</v>
      </c>
      <c r="I476" s="2">
        <f>VLOOKUP($A476,'[1]Lookup - 40 Hours'!$A:O,6,FALSE)</f>
        <v>24.03</v>
      </c>
      <c r="J476" s="2">
        <f>VLOOKUP($A476,'[1]Lookup - 40 Hours'!$A:P,7,FALSE)</f>
        <v>25.26</v>
      </c>
      <c r="K476" s="2">
        <f>VLOOKUP($A476,'[1]Lookup - 40 Hours'!$A:Q,8,FALSE)</f>
        <v>26.55</v>
      </c>
    </row>
    <row r="477" spans="1:11" x14ac:dyDescent="0.25">
      <c r="A477" s="9">
        <v>389</v>
      </c>
      <c r="B477" s="9">
        <v>1140</v>
      </c>
      <c r="C477" s="10" t="s">
        <v>636</v>
      </c>
      <c r="D477" s="9" t="s">
        <v>12</v>
      </c>
      <c r="E477" s="9">
        <v>40</v>
      </c>
      <c r="F477" s="2">
        <f>VLOOKUP($A477,'[1]Lookup - 40 Hours'!$A:L,3,FALSE)</f>
        <v>21</v>
      </c>
      <c r="G477" s="2">
        <f>VLOOKUP($A477,'[1]Lookup - 40 Hours'!$A:M,4,FALSE)</f>
        <v>22.08</v>
      </c>
      <c r="H477" s="2">
        <f>VLOOKUP($A477,'[1]Lookup - 40 Hours'!$A:N,5,FALSE)</f>
        <v>23.21</v>
      </c>
      <c r="I477" s="2">
        <f>VLOOKUP($A477,'[1]Lookup - 40 Hours'!$A:O,6,FALSE)</f>
        <v>24.39</v>
      </c>
      <c r="J477" s="2">
        <f>VLOOKUP($A477,'[1]Lookup - 40 Hours'!$A:P,7,FALSE)</f>
        <v>25.64</v>
      </c>
      <c r="K477" s="2">
        <f>VLOOKUP($A477,'[1]Lookup - 40 Hours'!$A:Q,8,FALSE)</f>
        <v>26.95</v>
      </c>
    </row>
    <row r="478" spans="1:11" x14ac:dyDescent="0.25">
      <c r="A478" s="9">
        <v>418</v>
      </c>
      <c r="B478" s="9" t="s">
        <v>637</v>
      </c>
      <c r="C478" s="10" t="s">
        <v>962</v>
      </c>
      <c r="D478" s="9" t="s">
        <v>14</v>
      </c>
      <c r="E478" s="9">
        <v>40</v>
      </c>
      <c r="F478" s="2">
        <f>VLOOKUP($A478,'[1]Lookup - 40 Hours'!$A:L,3,FALSE)</f>
        <v>24.27</v>
      </c>
      <c r="G478" s="2">
        <f>VLOOKUP($A478,'[1]Lookup - 40 Hours'!$A:M,4,FALSE)</f>
        <v>25.51</v>
      </c>
      <c r="H478" s="2">
        <f>VLOOKUP($A478,'[1]Lookup - 40 Hours'!$A:N,5,FALSE)</f>
        <v>26.82</v>
      </c>
      <c r="I478" s="2">
        <f>VLOOKUP($A478,'[1]Lookup - 40 Hours'!$A:O,6,FALSE)</f>
        <v>28.19</v>
      </c>
      <c r="J478" s="2">
        <f>VLOOKUP($A478,'[1]Lookup - 40 Hours'!$A:P,7,FALSE)</f>
        <v>29.63</v>
      </c>
      <c r="K478" s="2">
        <f>VLOOKUP($A478,'[1]Lookup - 40 Hours'!$A:Q,8,FALSE)</f>
        <v>31.15</v>
      </c>
    </row>
    <row r="479" spans="1:11" x14ac:dyDescent="0.25">
      <c r="A479" s="9">
        <v>386</v>
      </c>
      <c r="B479" s="18" t="s">
        <v>638</v>
      </c>
      <c r="C479" s="10" t="s">
        <v>1035</v>
      </c>
      <c r="D479" s="9" t="s">
        <v>12</v>
      </c>
      <c r="E479" s="9">
        <v>40</v>
      </c>
      <c r="F479" s="2">
        <f>VLOOKUP($A479,'[1]Lookup - 40 Hours'!$A:L,3,FALSE)</f>
        <v>20.69</v>
      </c>
      <c r="G479" s="2">
        <f>VLOOKUP($A479,'[1]Lookup - 40 Hours'!$A:M,4,FALSE)</f>
        <v>21.75</v>
      </c>
      <c r="H479" s="2">
        <f>VLOOKUP($A479,'[1]Lookup - 40 Hours'!$A:N,5,FALSE)</f>
        <v>22.86</v>
      </c>
      <c r="I479" s="2">
        <f>VLOOKUP($A479,'[1]Lookup - 40 Hours'!$A:O,6,FALSE)</f>
        <v>24.03</v>
      </c>
      <c r="J479" s="2">
        <f>VLOOKUP($A479,'[1]Lookup - 40 Hours'!$A:P,7,FALSE)</f>
        <v>25.26</v>
      </c>
      <c r="K479" s="2">
        <f>VLOOKUP($A479,'[1]Lookup - 40 Hours'!$A:Q,8,FALSE)</f>
        <v>26.55</v>
      </c>
    </row>
    <row r="480" spans="1:11" x14ac:dyDescent="0.25">
      <c r="A480" s="9">
        <v>386</v>
      </c>
      <c r="B480" s="9" t="s">
        <v>640</v>
      </c>
      <c r="C480" s="10" t="s">
        <v>639</v>
      </c>
      <c r="D480" s="9" t="s">
        <v>12</v>
      </c>
      <c r="E480" s="9">
        <v>40</v>
      </c>
      <c r="F480" s="2">
        <f>VLOOKUP($A480,'[1]Lookup - 40 Hours'!$A:L,3,FALSE)</f>
        <v>20.69</v>
      </c>
      <c r="G480" s="2">
        <f>VLOOKUP($A480,'[1]Lookup - 40 Hours'!$A:M,4,FALSE)</f>
        <v>21.75</v>
      </c>
      <c r="H480" s="2">
        <f>VLOOKUP($A480,'[1]Lookup - 40 Hours'!$A:N,5,FALSE)</f>
        <v>22.86</v>
      </c>
      <c r="I480" s="2">
        <f>VLOOKUP($A480,'[1]Lookup - 40 Hours'!$A:O,6,FALSE)</f>
        <v>24.03</v>
      </c>
      <c r="J480" s="2">
        <f>VLOOKUP($A480,'[1]Lookup - 40 Hours'!$A:P,7,FALSE)</f>
        <v>25.26</v>
      </c>
      <c r="K480" s="2">
        <f>VLOOKUP($A480,'[1]Lookup - 40 Hours'!$A:Q,8,FALSE)</f>
        <v>26.55</v>
      </c>
    </row>
    <row r="481" spans="1:11" x14ac:dyDescent="0.25">
      <c r="A481" s="9">
        <v>494</v>
      </c>
      <c r="B481" s="9" t="s">
        <v>641</v>
      </c>
      <c r="C481" s="10" t="s">
        <v>642</v>
      </c>
      <c r="D481" s="9" t="s">
        <v>12</v>
      </c>
      <c r="E481" s="9">
        <v>40</v>
      </c>
      <c r="F481" s="2">
        <f>VLOOKUP($A481,'[1]Lookup - 40 Hours'!$A:L,3,FALSE)</f>
        <v>35.46</v>
      </c>
      <c r="G481" s="2">
        <f>VLOOKUP($A481,'[1]Lookup - 40 Hours'!$A:M,4,FALSE)</f>
        <v>37.270000000000003</v>
      </c>
      <c r="H481" s="2">
        <f>VLOOKUP($A481,'[1]Lookup - 40 Hours'!$A:N,5,FALSE)</f>
        <v>39.18</v>
      </c>
      <c r="I481" s="2">
        <f>VLOOKUP($A481,'[1]Lookup - 40 Hours'!$A:O,6,FALSE)</f>
        <v>41.18</v>
      </c>
      <c r="J481" s="2">
        <f>VLOOKUP($A481,'[1]Lookup - 40 Hours'!$A:P,7,FALSE)</f>
        <v>43.29</v>
      </c>
      <c r="K481" s="2">
        <f>VLOOKUP($A481,'[1]Lookup - 40 Hours'!$A:Q,8,FALSE)</f>
        <v>45.5</v>
      </c>
    </row>
    <row r="482" spans="1:11" x14ac:dyDescent="0.25">
      <c r="A482" s="9">
        <v>375</v>
      </c>
      <c r="B482" s="9" t="s">
        <v>643</v>
      </c>
      <c r="C482" s="10" t="s">
        <v>644</v>
      </c>
      <c r="D482" s="9" t="s">
        <v>12</v>
      </c>
      <c r="E482" s="9">
        <v>40</v>
      </c>
      <c r="F482" s="2">
        <f>VLOOKUP($A482,'[1]Lookup - 40 Hours'!$A:L,3,FALSE)</f>
        <v>19.59</v>
      </c>
      <c r="G482" s="2">
        <f>VLOOKUP($A482,'[1]Lookup - 40 Hours'!$A:M,4,FALSE)</f>
        <v>20.59</v>
      </c>
      <c r="H482" s="2">
        <f>VLOOKUP($A482,'[1]Lookup - 40 Hours'!$A:N,5,FALSE)</f>
        <v>21.64</v>
      </c>
      <c r="I482" s="2">
        <f>VLOOKUP($A482,'[1]Lookup - 40 Hours'!$A:O,6,FALSE)</f>
        <v>22.75</v>
      </c>
      <c r="J482" s="2">
        <f>VLOOKUP($A482,'[1]Lookup - 40 Hours'!$A:P,7,FALSE)</f>
        <v>23.91</v>
      </c>
      <c r="K482" s="2">
        <f>VLOOKUP($A482,'[1]Lookup - 40 Hours'!$A:Q,8,FALSE)</f>
        <v>25.13</v>
      </c>
    </row>
    <row r="483" spans="1:11" x14ac:dyDescent="0.25">
      <c r="A483" s="9">
        <v>381</v>
      </c>
      <c r="B483" s="9" t="s">
        <v>645</v>
      </c>
      <c r="C483" s="10" t="s">
        <v>646</v>
      </c>
      <c r="D483" s="9" t="s">
        <v>12</v>
      </c>
      <c r="E483" s="9">
        <v>40</v>
      </c>
      <c r="F483" s="2">
        <f>VLOOKUP($A483,'[1]Lookup - 40 Hours'!$A:L,3,FALSE)</f>
        <v>20.18</v>
      </c>
      <c r="G483" s="2">
        <f>VLOOKUP($A483,'[1]Lookup - 40 Hours'!$A:M,4,FALSE)</f>
        <v>21.21</v>
      </c>
      <c r="H483" s="2">
        <f>VLOOKUP($A483,'[1]Lookup - 40 Hours'!$A:N,5,FALSE)</f>
        <v>22.3</v>
      </c>
      <c r="I483" s="2">
        <f>VLOOKUP($A483,'[1]Lookup - 40 Hours'!$A:O,6,FALSE)</f>
        <v>23.44</v>
      </c>
      <c r="J483" s="2">
        <f>VLOOKUP($A483,'[1]Lookup - 40 Hours'!$A:P,7,FALSE)</f>
        <v>24.64</v>
      </c>
      <c r="K483" s="2">
        <f>VLOOKUP($A483,'[1]Lookup - 40 Hours'!$A:Q,8,FALSE)</f>
        <v>25.9</v>
      </c>
    </row>
    <row r="484" spans="1:11" x14ac:dyDescent="0.25">
      <c r="A484" s="9">
        <v>379</v>
      </c>
      <c r="B484" s="9" t="s">
        <v>647</v>
      </c>
      <c r="C484" s="10" t="s">
        <v>648</v>
      </c>
      <c r="D484" s="9" t="s">
        <v>12</v>
      </c>
      <c r="E484" s="9">
        <v>40</v>
      </c>
      <c r="F484" s="2">
        <f>VLOOKUP($A484,'[1]Lookup - 40 Hours'!$A:L,3,FALSE)</f>
        <v>19.98</v>
      </c>
      <c r="G484" s="2">
        <f>VLOOKUP($A484,'[1]Lookup - 40 Hours'!$A:M,4,FALSE)</f>
        <v>21</v>
      </c>
      <c r="H484" s="2">
        <f>VLOOKUP($A484,'[1]Lookup - 40 Hours'!$A:N,5,FALSE)</f>
        <v>22.08</v>
      </c>
      <c r="I484" s="2">
        <f>VLOOKUP($A484,'[1]Lookup - 40 Hours'!$A:O,6,FALSE)</f>
        <v>23.21</v>
      </c>
      <c r="J484" s="2">
        <f>VLOOKUP($A484,'[1]Lookup - 40 Hours'!$A:P,7,FALSE)</f>
        <v>24.39</v>
      </c>
      <c r="K484" s="2">
        <f>VLOOKUP($A484,'[1]Lookup - 40 Hours'!$A:Q,8,FALSE)</f>
        <v>25.64</v>
      </c>
    </row>
    <row r="485" spans="1:11" x14ac:dyDescent="0.25">
      <c r="A485" s="9">
        <v>386</v>
      </c>
      <c r="B485" s="9" t="s">
        <v>650</v>
      </c>
      <c r="C485" s="10" t="s">
        <v>649</v>
      </c>
      <c r="D485" s="9" t="s">
        <v>12</v>
      </c>
      <c r="E485" s="9">
        <v>40</v>
      </c>
      <c r="F485" s="2">
        <f>VLOOKUP($A485,'[1]Lookup - 40 Hours'!$A:L,3,FALSE)</f>
        <v>20.69</v>
      </c>
      <c r="G485" s="2">
        <f>VLOOKUP($A485,'[1]Lookup - 40 Hours'!$A:M,4,FALSE)</f>
        <v>21.75</v>
      </c>
      <c r="H485" s="2">
        <f>VLOOKUP($A485,'[1]Lookup - 40 Hours'!$A:N,5,FALSE)</f>
        <v>22.86</v>
      </c>
      <c r="I485" s="2">
        <f>VLOOKUP($A485,'[1]Lookup - 40 Hours'!$A:O,6,FALSE)</f>
        <v>24.03</v>
      </c>
      <c r="J485" s="2">
        <f>VLOOKUP($A485,'[1]Lookup - 40 Hours'!$A:P,7,FALSE)</f>
        <v>25.26</v>
      </c>
      <c r="K485" s="2">
        <f>VLOOKUP($A485,'[1]Lookup - 40 Hours'!$A:Q,8,FALSE)</f>
        <v>26.55</v>
      </c>
    </row>
    <row r="486" spans="1:11" x14ac:dyDescent="0.25">
      <c r="A486" s="9">
        <v>389</v>
      </c>
      <c r="B486" s="9" t="s">
        <v>651</v>
      </c>
      <c r="C486" s="10" t="s">
        <v>652</v>
      </c>
      <c r="D486" s="9" t="s">
        <v>12</v>
      </c>
      <c r="E486" s="9">
        <v>40</v>
      </c>
      <c r="F486" s="2">
        <f>VLOOKUP($A486,'[1]Lookup - 40 Hours'!$A:L,3,FALSE)</f>
        <v>21</v>
      </c>
      <c r="G486" s="2">
        <f>VLOOKUP($A486,'[1]Lookup - 40 Hours'!$A:M,4,FALSE)</f>
        <v>22.08</v>
      </c>
      <c r="H486" s="2">
        <f>VLOOKUP($A486,'[1]Lookup - 40 Hours'!$A:N,5,FALSE)</f>
        <v>23.21</v>
      </c>
      <c r="I486" s="2">
        <f>VLOOKUP($A486,'[1]Lookup - 40 Hours'!$A:O,6,FALSE)</f>
        <v>24.39</v>
      </c>
      <c r="J486" s="2">
        <f>VLOOKUP($A486,'[1]Lookup - 40 Hours'!$A:P,7,FALSE)</f>
        <v>25.64</v>
      </c>
      <c r="K486" s="2">
        <f>VLOOKUP($A486,'[1]Lookup - 40 Hours'!$A:Q,8,FALSE)</f>
        <v>26.95</v>
      </c>
    </row>
    <row r="487" spans="1:11" x14ac:dyDescent="0.25">
      <c r="A487" s="9">
        <v>369</v>
      </c>
      <c r="B487" s="9" t="s">
        <v>653</v>
      </c>
      <c r="C487" s="10" t="s">
        <v>654</v>
      </c>
      <c r="D487" s="9" t="s">
        <v>12</v>
      </c>
      <c r="E487" s="9">
        <v>40</v>
      </c>
      <c r="F487" s="2">
        <f>VLOOKUP($A487,'[1]Lookup - 40 Hours'!$A:L,3,FALSE)</f>
        <v>19.010000000000002</v>
      </c>
      <c r="G487" s="2">
        <f>VLOOKUP($A487,'[1]Lookup - 40 Hours'!$A:M,4,FALSE)</f>
        <v>19.98</v>
      </c>
      <c r="H487" s="2">
        <f>VLOOKUP($A487,'[1]Lookup - 40 Hours'!$A:N,5,FALSE)</f>
        <v>21</v>
      </c>
      <c r="I487" s="2">
        <f>VLOOKUP($A487,'[1]Lookup - 40 Hours'!$A:O,6,FALSE)</f>
        <v>22.08</v>
      </c>
      <c r="J487" s="2">
        <f>VLOOKUP($A487,'[1]Lookup - 40 Hours'!$A:P,7,FALSE)</f>
        <v>23.21</v>
      </c>
      <c r="K487" s="2">
        <f>VLOOKUP($A487,'[1]Lookup - 40 Hours'!$A:Q,8,FALSE)</f>
        <v>24.39</v>
      </c>
    </row>
    <row r="488" spans="1:11" x14ac:dyDescent="0.25">
      <c r="A488" s="9">
        <v>406</v>
      </c>
      <c r="B488" s="9" t="s">
        <v>655</v>
      </c>
      <c r="C488" s="10" t="s">
        <v>656</v>
      </c>
      <c r="D488" s="9" t="s">
        <v>14</v>
      </c>
      <c r="E488" s="9">
        <v>40</v>
      </c>
      <c r="F488" s="2">
        <f>VLOOKUP($A488,'[1]Lookup - 40 Hours'!$A:L,3,FALSE)</f>
        <v>22.86</v>
      </c>
      <c r="G488" s="2">
        <f>VLOOKUP($A488,'[1]Lookup - 40 Hours'!$A:M,4,FALSE)</f>
        <v>24.03</v>
      </c>
      <c r="H488" s="2">
        <f>VLOOKUP($A488,'[1]Lookup - 40 Hours'!$A:N,5,FALSE)</f>
        <v>25.26</v>
      </c>
      <c r="I488" s="2">
        <f>VLOOKUP($A488,'[1]Lookup - 40 Hours'!$A:O,6,FALSE)</f>
        <v>26.55</v>
      </c>
      <c r="J488" s="2">
        <f>VLOOKUP($A488,'[1]Lookup - 40 Hours'!$A:P,7,FALSE)</f>
        <v>27.91</v>
      </c>
      <c r="K488" s="2">
        <f>VLOOKUP($A488,'[1]Lookup - 40 Hours'!$A:Q,8,FALSE)</f>
        <v>29.34</v>
      </c>
    </row>
    <row r="489" spans="1:11" x14ac:dyDescent="0.25">
      <c r="A489" s="9">
        <v>441</v>
      </c>
      <c r="B489" s="9" t="s">
        <v>657</v>
      </c>
      <c r="C489" s="10" t="s">
        <v>1058</v>
      </c>
      <c r="D489" s="9" t="s">
        <v>12</v>
      </c>
      <c r="E489" s="9">
        <v>40</v>
      </c>
      <c r="F489" s="2">
        <f>VLOOKUP($A489,'[1]Lookup - 40 Hours'!$A:L,3,FALSE)</f>
        <v>27.22</v>
      </c>
      <c r="G489" s="2">
        <f>VLOOKUP($A489,'[1]Lookup - 40 Hours'!$A:M,4,FALSE)</f>
        <v>28.61</v>
      </c>
      <c r="H489" s="2">
        <f>VLOOKUP($A489,'[1]Lookup - 40 Hours'!$A:N,5,FALSE)</f>
        <v>30.08</v>
      </c>
      <c r="I489" s="2">
        <f>VLOOKUP($A489,'[1]Lookup - 40 Hours'!$A:O,6,FALSE)</f>
        <v>31.62</v>
      </c>
      <c r="J489" s="2">
        <f>VLOOKUP($A489,'[1]Lookup - 40 Hours'!$A:P,7,FALSE)</f>
        <v>33.229999999999997</v>
      </c>
      <c r="K489" s="2">
        <f>VLOOKUP($A489,'[1]Lookup - 40 Hours'!$A:Q,8,FALSE)</f>
        <v>34.93</v>
      </c>
    </row>
    <row r="490" spans="1:11" x14ac:dyDescent="0.25">
      <c r="A490" s="9">
        <v>491</v>
      </c>
      <c r="B490" s="9" t="s">
        <v>658</v>
      </c>
      <c r="C490" s="10" t="s">
        <v>659</v>
      </c>
      <c r="D490" s="9" t="s">
        <v>12</v>
      </c>
      <c r="E490" s="9">
        <v>40</v>
      </c>
      <c r="F490" s="2">
        <f>VLOOKUP($A490,'[1]Lookup - 40 Hours'!$A:L,3,FALSE)</f>
        <v>34.93</v>
      </c>
      <c r="G490" s="2">
        <f>VLOOKUP($A490,'[1]Lookup - 40 Hours'!$A:M,4,FALSE)</f>
        <v>36.72</v>
      </c>
      <c r="H490" s="2">
        <f>VLOOKUP($A490,'[1]Lookup - 40 Hours'!$A:N,5,FALSE)</f>
        <v>38.6</v>
      </c>
      <c r="I490" s="2">
        <f>VLOOKUP($A490,'[1]Lookup - 40 Hours'!$A:O,6,FALSE)</f>
        <v>40.57</v>
      </c>
      <c r="J490" s="2">
        <f>VLOOKUP($A490,'[1]Lookup - 40 Hours'!$A:P,7,FALSE)</f>
        <v>42.64</v>
      </c>
      <c r="K490" s="2">
        <f>VLOOKUP($A490,'[1]Lookup - 40 Hours'!$A:Q,8,FALSE)</f>
        <v>44.83</v>
      </c>
    </row>
    <row r="491" spans="1:11" x14ac:dyDescent="0.25">
      <c r="A491" s="14">
        <v>466</v>
      </c>
      <c r="B491" s="15" t="s">
        <v>660</v>
      </c>
      <c r="C491" s="16" t="s">
        <v>963</v>
      </c>
      <c r="D491" s="17" t="s">
        <v>209</v>
      </c>
      <c r="E491" s="17">
        <v>40</v>
      </c>
      <c r="F491" s="3">
        <f>VLOOKUP($A491,'[1]Lookup - 40 Hours'!$1:$1048576,3,FALSE)</f>
        <v>30.84</v>
      </c>
      <c r="G491" s="3">
        <f>VLOOKUP($A491,'[1]Lookup - 40 Hours'!$1:$1048576,4,FALSE)</f>
        <v>32.409999999999997</v>
      </c>
      <c r="H491" s="3">
        <f>VLOOKUP($A491,'[1]Lookup - 40 Hours'!$1:$1048576,5,FALSE)</f>
        <v>34.07</v>
      </c>
      <c r="I491" s="3">
        <f>VLOOKUP($A491,'[1]Lookup - 40 Hours'!$1:$1048576,6,FALSE)</f>
        <v>35.81</v>
      </c>
      <c r="J491" s="3">
        <f>VLOOKUP($A491,'[1]Lookup - 40 Hours'!$1:$1048576,7,FALSE)</f>
        <v>37.65</v>
      </c>
      <c r="K491" s="3">
        <f>VLOOKUP($A491,'[1]Lookup - 40 Hours'!$1:$1048576,8,FALSE)</f>
        <v>39.57</v>
      </c>
    </row>
    <row r="492" spans="1:11" x14ac:dyDescent="0.25">
      <c r="A492" s="9">
        <v>543</v>
      </c>
      <c r="B492" s="9" t="s">
        <v>661</v>
      </c>
      <c r="C492" s="10" t="s">
        <v>662</v>
      </c>
      <c r="D492" s="9" t="s">
        <v>14</v>
      </c>
      <c r="E492" s="9">
        <v>40</v>
      </c>
      <c r="F492" s="2">
        <f>VLOOKUP($A492,'[1]Lookup - 40 Hours'!$A:L,3,FALSE)</f>
        <v>45.27</v>
      </c>
      <c r="G492" s="2">
        <f>VLOOKUP($A492,'[1]Lookup - 40 Hours'!$A:M,4,FALSE)</f>
        <v>47.59</v>
      </c>
      <c r="H492" s="2">
        <f>VLOOKUP($A492,'[1]Lookup - 40 Hours'!$A:N,5,FALSE)</f>
        <v>50.02</v>
      </c>
      <c r="I492" s="2">
        <f>VLOOKUP($A492,'[1]Lookup - 40 Hours'!$A:O,6,FALSE)</f>
        <v>52.58</v>
      </c>
      <c r="J492" s="2">
        <f>VLOOKUP($A492,'[1]Lookup - 40 Hours'!$A:P,7,FALSE)</f>
        <v>55.27</v>
      </c>
      <c r="K492" s="2">
        <f>VLOOKUP($A492,'[1]Lookup - 40 Hours'!$A:Q,8,FALSE)</f>
        <v>58.1</v>
      </c>
    </row>
    <row r="493" spans="1:11" x14ac:dyDescent="0.25">
      <c r="A493" s="9">
        <v>543</v>
      </c>
      <c r="B493" s="9" t="s">
        <v>663</v>
      </c>
      <c r="C493" s="10" t="s">
        <v>664</v>
      </c>
      <c r="D493" s="9" t="s">
        <v>14</v>
      </c>
      <c r="E493" s="9">
        <v>40</v>
      </c>
      <c r="F493" s="2">
        <f>VLOOKUP($A493,'[1]Lookup - 40 Hours'!$A:L,3,FALSE)</f>
        <v>45.27</v>
      </c>
      <c r="G493" s="2">
        <f>VLOOKUP($A493,'[1]Lookup - 40 Hours'!$A:M,4,FALSE)</f>
        <v>47.59</v>
      </c>
      <c r="H493" s="2">
        <f>VLOOKUP($A493,'[1]Lookup - 40 Hours'!$A:N,5,FALSE)</f>
        <v>50.02</v>
      </c>
      <c r="I493" s="2">
        <f>VLOOKUP($A493,'[1]Lookup - 40 Hours'!$A:O,6,FALSE)</f>
        <v>52.58</v>
      </c>
      <c r="J493" s="2">
        <f>VLOOKUP($A493,'[1]Lookup - 40 Hours'!$A:P,7,FALSE)</f>
        <v>55.27</v>
      </c>
      <c r="K493" s="2">
        <f>VLOOKUP($A493,'[1]Lookup - 40 Hours'!$A:Q,8,FALSE)</f>
        <v>58.1</v>
      </c>
    </row>
    <row r="494" spans="1:11" x14ac:dyDescent="0.25">
      <c r="A494" s="9">
        <v>543</v>
      </c>
      <c r="B494" s="9" t="s">
        <v>665</v>
      </c>
      <c r="C494" s="10" t="s">
        <v>666</v>
      </c>
      <c r="D494" s="9" t="s">
        <v>14</v>
      </c>
      <c r="E494" s="9">
        <v>40</v>
      </c>
      <c r="F494" s="2">
        <f>VLOOKUP($A494,'[1]Lookup - 40 Hours'!$A:L,3,FALSE)</f>
        <v>45.27</v>
      </c>
      <c r="G494" s="2">
        <f>VLOOKUP($A494,'[1]Lookup - 40 Hours'!$A:M,4,FALSE)</f>
        <v>47.59</v>
      </c>
      <c r="H494" s="2">
        <f>VLOOKUP($A494,'[1]Lookup - 40 Hours'!$A:N,5,FALSE)</f>
        <v>50.02</v>
      </c>
      <c r="I494" s="2">
        <f>VLOOKUP($A494,'[1]Lookup - 40 Hours'!$A:O,6,FALSE)</f>
        <v>52.58</v>
      </c>
      <c r="J494" s="2">
        <f>VLOOKUP($A494,'[1]Lookup - 40 Hours'!$A:P,7,FALSE)</f>
        <v>55.27</v>
      </c>
      <c r="K494" s="2">
        <f>VLOOKUP($A494,'[1]Lookup - 40 Hours'!$A:Q,8,FALSE)</f>
        <v>58.1</v>
      </c>
    </row>
    <row r="495" spans="1:11" x14ac:dyDescent="0.25">
      <c r="A495" s="9">
        <v>407</v>
      </c>
      <c r="B495" s="9">
        <v>1420</v>
      </c>
      <c r="C495" s="10" t="s">
        <v>1171</v>
      </c>
      <c r="D495" s="9" t="s">
        <v>12</v>
      </c>
      <c r="E495" s="9">
        <v>40</v>
      </c>
      <c r="F495" s="2">
        <f>VLOOKUP($A495,'[1]Lookup - 40 Hours'!$A:L,3,FALSE)</f>
        <v>22.98</v>
      </c>
      <c r="G495" s="2">
        <f>VLOOKUP($A495,'[1]Lookup - 40 Hours'!$A:M,4,FALSE)</f>
        <v>24.15</v>
      </c>
      <c r="H495" s="2">
        <f>VLOOKUP($A495,'[1]Lookup - 40 Hours'!$A:N,5,FALSE)</f>
        <v>25.39</v>
      </c>
      <c r="I495" s="2">
        <f>VLOOKUP($A495,'[1]Lookup - 40 Hours'!$A:O,6,FALSE)</f>
        <v>26.68</v>
      </c>
      <c r="J495" s="2">
        <f>VLOOKUP($A495,'[1]Lookup - 40 Hours'!$A:P,7,FALSE)</f>
        <v>28.05</v>
      </c>
      <c r="K495" s="2">
        <f>VLOOKUP($A495,'[1]Lookup - 40 Hours'!$A:Q,8,FALSE)</f>
        <v>29.48</v>
      </c>
    </row>
    <row r="496" spans="1:11" x14ac:dyDescent="0.25">
      <c r="A496" s="9">
        <v>397</v>
      </c>
      <c r="B496" s="9" t="s">
        <v>667</v>
      </c>
      <c r="C496" s="10" t="s">
        <v>668</v>
      </c>
      <c r="D496" s="9" t="s">
        <v>12</v>
      </c>
      <c r="E496" s="9">
        <v>40</v>
      </c>
      <c r="F496" s="2">
        <f>VLOOKUP($A496,'[1]Lookup - 40 Hours'!$A:L,3,FALSE)</f>
        <v>21.86</v>
      </c>
      <c r="G496" s="2">
        <f>VLOOKUP($A496,'[1]Lookup - 40 Hours'!$A:M,4,FALSE)</f>
        <v>22.98</v>
      </c>
      <c r="H496" s="2">
        <f>VLOOKUP($A496,'[1]Lookup - 40 Hours'!$A:N,5,FALSE)</f>
        <v>24.15</v>
      </c>
      <c r="I496" s="2">
        <f>VLOOKUP($A496,'[1]Lookup - 40 Hours'!$A:O,6,FALSE)</f>
        <v>25.39</v>
      </c>
      <c r="J496" s="2">
        <f>VLOOKUP($A496,'[1]Lookup - 40 Hours'!$A:P,7,FALSE)</f>
        <v>26.68</v>
      </c>
      <c r="K496" s="2">
        <f>VLOOKUP($A496,'[1]Lookup - 40 Hours'!$A:Q,8,FALSE)</f>
        <v>28.05</v>
      </c>
    </row>
    <row r="497" spans="1:11" x14ac:dyDescent="0.25">
      <c r="A497" s="9">
        <v>746</v>
      </c>
      <c r="B497" s="9" t="s">
        <v>669</v>
      </c>
      <c r="C497" s="10" t="s">
        <v>670</v>
      </c>
      <c r="D497" s="9" t="s">
        <v>14</v>
      </c>
      <c r="E497" s="9">
        <v>40</v>
      </c>
      <c r="F497" s="2">
        <f>VLOOKUP($A497,'[1]Lookup - 40 Hours'!$A:L,3,FALSE)</f>
        <v>124.61</v>
      </c>
      <c r="G497" s="2">
        <f>VLOOKUP($A497,'[1]Lookup - 40 Hours'!$A:M,4,FALSE)</f>
        <v>130.99</v>
      </c>
      <c r="H497" s="2">
        <f>VLOOKUP($A497,'[1]Lookup - 40 Hours'!$A:N,5,FALSE)</f>
        <v>137.69</v>
      </c>
      <c r="I497" s="2">
        <f>VLOOKUP($A497,'[1]Lookup - 40 Hours'!$A:O,6,FALSE)</f>
        <v>144.72999999999999</v>
      </c>
      <c r="J497" s="2">
        <f>VLOOKUP($A497,'[1]Lookup - 40 Hours'!$A:P,7,FALSE)</f>
        <v>152.13</v>
      </c>
      <c r="K497" s="2">
        <f>VLOOKUP($A497,'[1]Lookup - 40 Hours'!$A:Q,8,FALSE)</f>
        <v>159.91</v>
      </c>
    </row>
    <row r="498" spans="1:11" x14ac:dyDescent="0.25">
      <c r="A498" s="9">
        <v>539</v>
      </c>
      <c r="B498" s="9" t="s">
        <v>671</v>
      </c>
      <c r="C498" s="10" t="s">
        <v>672</v>
      </c>
      <c r="D498" s="9" t="s">
        <v>12</v>
      </c>
      <c r="E498" s="9">
        <v>40</v>
      </c>
      <c r="F498" s="2">
        <f>VLOOKUP($A498,'[1]Lookup - 40 Hours'!$A:L,3,FALSE)</f>
        <v>44.38</v>
      </c>
      <c r="G498" s="2">
        <f>VLOOKUP($A498,'[1]Lookup - 40 Hours'!$A:M,4,FALSE)</f>
        <v>46.65</v>
      </c>
      <c r="H498" s="2">
        <f>VLOOKUP($A498,'[1]Lookup - 40 Hours'!$A:N,5,FALSE)</f>
        <v>49.04</v>
      </c>
      <c r="I498" s="2">
        <f>VLOOKUP($A498,'[1]Lookup - 40 Hours'!$A:O,6,FALSE)</f>
        <v>51.54</v>
      </c>
      <c r="J498" s="2">
        <f>VLOOKUP($A498,'[1]Lookup - 40 Hours'!$A:P,7,FALSE)</f>
        <v>54.18</v>
      </c>
      <c r="K498" s="2">
        <f>VLOOKUP($A498,'[1]Lookup - 40 Hours'!$A:Q,8,FALSE)</f>
        <v>56.95</v>
      </c>
    </row>
    <row r="499" spans="1:11" x14ac:dyDescent="0.25">
      <c r="A499" s="9">
        <v>469</v>
      </c>
      <c r="B499" s="18" t="s">
        <v>1118</v>
      </c>
      <c r="C499" s="10" t="s">
        <v>1070</v>
      </c>
      <c r="D499" s="9" t="s">
        <v>12</v>
      </c>
      <c r="E499" s="9">
        <v>40</v>
      </c>
      <c r="F499" s="2">
        <f>VLOOKUP($A499,'[1]Lookup - 40 Hours'!$A:L,3,FALSE)</f>
        <v>31.3</v>
      </c>
      <c r="G499" s="2">
        <f>VLOOKUP($A499,'[1]Lookup - 40 Hours'!$A:M,4,FALSE)</f>
        <v>32.9</v>
      </c>
      <c r="H499" s="2">
        <f>VLOOKUP($A499,'[1]Lookup - 40 Hours'!$A:N,5,FALSE)</f>
        <v>34.590000000000003</v>
      </c>
      <c r="I499" s="2">
        <f>VLOOKUP($A499,'[1]Lookup - 40 Hours'!$A:O,6,FALSE)</f>
        <v>36.35</v>
      </c>
      <c r="J499" s="2">
        <f>VLOOKUP($A499,'[1]Lookup - 40 Hours'!$A:P,7,FALSE)</f>
        <v>38.21</v>
      </c>
      <c r="K499" s="2">
        <f>VLOOKUP($A499,'[1]Lookup - 40 Hours'!$A:Q,8,FALSE)</f>
        <v>40.17</v>
      </c>
    </row>
    <row r="500" spans="1:11" x14ac:dyDescent="0.25">
      <c r="A500" s="9">
        <v>452</v>
      </c>
      <c r="B500" s="9" t="s">
        <v>673</v>
      </c>
      <c r="C500" s="10" t="s">
        <v>674</v>
      </c>
      <c r="D500" s="9" t="s">
        <v>12</v>
      </c>
      <c r="E500" s="9">
        <v>40</v>
      </c>
      <c r="F500" s="2">
        <f>VLOOKUP($A500,'[1]Lookup - 40 Hours'!$A:L,3,FALSE)</f>
        <v>28.76</v>
      </c>
      <c r="G500" s="2">
        <f>VLOOKUP($A500,'[1]Lookup - 40 Hours'!$A:M,4,FALSE)</f>
        <v>30.23</v>
      </c>
      <c r="H500" s="2">
        <f>VLOOKUP($A500,'[1]Lookup - 40 Hours'!$A:N,5,FALSE)</f>
        <v>31.77</v>
      </c>
      <c r="I500" s="2">
        <f>VLOOKUP($A500,'[1]Lookup - 40 Hours'!$A:O,6,FALSE)</f>
        <v>33.4</v>
      </c>
      <c r="J500" s="2">
        <f>VLOOKUP($A500,'[1]Lookup - 40 Hours'!$A:P,7,FALSE)</f>
        <v>35.11</v>
      </c>
      <c r="K500" s="2">
        <f>VLOOKUP($A500,'[1]Lookup - 40 Hours'!$A:Q,8,FALSE)</f>
        <v>36.9</v>
      </c>
    </row>
    <row r="501" spans="1:11" x14ac:dyDescent="0.25">
      <c r="A501" s="9">
        <v>371</v>
      </c>
      <c r="B501" s="9" t="s">
        <v>675</v>
      </c>
      <c r="C501" s="10" t="s">
        <v>676</v>
      </c>
      <c r="D501" s="9" t="s">
        <v>12</v>
      </c>
      <c r="E501" s="9">
        <v>37.5</v>
      </c>
      <c r="F501" s="2">
        <f>VLOOKUP($A501,'[1]Lookup - 37.5 Hours'!$A:L,3,FALSE)</f>
        <v>20.48</v>
      </c>
      <c r="G501" s="2">
        <f>VLOOKUP($A501,'[1]Lookup - 37.5 Hours'!$A:L,4,FALSE)</f>
        <v>21.53</v>
      </c>
      <c r="H501" s="2">
        <f>VLOOKUP($A501,'[1]Lookup - 37.5 Hours'!$A:L,5,FALSE)</f>
        <v>22.63</v>
      </c>
      <c r="I501" s="2">
        <f>VLOOKUP($A501,'[1]Lookup - 37.5 Hours'!$A:L,6,FALSE)</f>
        <v>23.79</v>
      </c>
      <c r="J501" s="2">
        <f>VLOOKUP($A501,'[1]Lookup - 37.5 Hours'!$A:L,7,FALSE)</f>
        <v>25</v>
      </c>
      <c r="K501" s="2">
        <f>VLOOKUP($A501,'[1]Lookup - 37.5 Hours'!$A:L,8,FALSE)</f>
        <v>26.28</v>
      </c>
    </row>
    <row r="502" spans="1:11" x14ac:dyDescent="0.25">
      <c r="A502" s="9">
        <v>418</v>
      </c>
      <c r="B502" s="9">
        <v>1136</v>
      </c>
      <c r="C502" s="13" t="s">
        <v>1083</v>
      </c>
      <c r="D502" s="9" t="s">
        <v>12</v>
      </c>
      <c r="E502" s="9">
        <v>40</v>
      </c>
      <c r="F502" s="2">
        <f>VLOOKUP($A502,'[1]Lookup - 40 Hours'!$A:L,3,FALSE)</f>
        <v>24.27</v>
      </c>
      <c r="G502" s="2">
        <f>VLOOKUP($A502,'[1]Lookup - 40 Hours'!$A:M,4,FALSE)</f>
        <v>25.51</v>
      </c>
      <c r="H502" s="2">
        <f>VLOOKUP($A502,'[1]Lookup - 40 Hours'!$A:N,5,FALSE)</f>
        <v>26.82</v>
      </c>
      <c r="I502" s="2">
        <f>VLOOKUP($A502,'[1]Lookup - 40 Hours'!$A:O,6,FALSE)</f>
        <v>28.19</v>
      </c>
      <c r="J502" s="2">
        <f>VLOOKUP($A502,'[1]Lookup - 40 Hours'!$A:P,7,FALSE)</f>
        <v>29.63</v>
      </c>
      <c r="K502" s="2">
        <f>VLOOKUP($A502,'[1]Lookup - 40 Hours'!$A:Q,8,FALSE)</f>
        <v>31.15</v>
      </c>
    </row>
    <row r="503" spans="1:11" x14ac:dyDescent="0.25">
      <c r="A503" s="9">
        <v>408</v>
      </c>
      <c r="B503" s="9">
        <v>1199</v>
      </c>
      <c r="C503" s="10" t="s">
        <v>677</v>
      </c>
      <c r="D503" s="9" t="s">
        <v>12</v>
      </c>
      <c r="E503" s="9">
        <v>40</v>
      </c>
      <c r="F503" s="2">
        <f>VLOOKUP($A503,'[1]Lookup - 40 Hours'!$A:L,3,FALSE)</f>
        <v>23.09</v>
      </c>
      <c r="G503" s="2">
        <f>VLOOKUP($A503,'[1]Lookup - 40 Hours'!$A:M,4,FALSE)</f>
        <v>24.27</v>
      </c>
      <c r="H503" s="2">
        <f>VLOOKUP($A503,'[1]Lookup - 40 Hours'!$A:N,5,FALSE)</f>
        <v>25.51</v>
      </c>
      <c r="I503" s="2">
        <f>VLOOKUP($A503,'[1]Lookup - 40 Hours'!$A:O,6,FALSE)</f>
        <v>26.82</v>
      </c>
      <c r="J503" s="2">
        <f>VLOOKUP($A503,'[1]Lookup - 40 Hours'!$A:P,7,FALSE)</f>
        <v>28.19</v>
      </c>
      <c r="K503" s="2">
        <f>VLOOKUP($A503,'[1]Lookup - 40 Hours'!$A:Q,8,FALSE)</f>
        <v>29.63</v>
      </c>
    </row>
    <row r="504" spans="1:11" x14ac:dyDescent="0.25">
      <c r="A504" s="9">
        <v>526</v>
      </c>
      <c r="B504" s="9" t="s">
        <v>678</v>
      </c>
      <c r="C504" s="10" t="s">
        <v>1036</v>
      </c>
      <c r="D504" s="9" t="s">
        <v>14</v>
      </c>
      <c r="E504" s="9">
        <v>40</v>
      </c>
      <c r="F504" s="2">
        <f>VLOOKUP($A504,'[1]Lookup - 40 Hours'!$A:L,3,FALSE)</f>
        <v>41.59</v>
      </c>
      <c r="G504" s="2">
        <f>VLOOKUP($A504,'[1]Lookup - 40 Hours'!$A:M,4,FALSE)</f>
        <v>43.72</v>
      </c>
      <c r="H504" s="2">
        <f>VLOOKUP($A504,'[1]Lookup - 40 Hours'!$A:N,5,FALSE)</f>
        <v>45.96</v>
      </c>
      <c r="I504" s="2">
        <f>VLOOKUP($A504,'[1]Lookup - 40 Hours'!$A:O,6,FALSE)</f>
        <v>48.31</v>
      </c>
      <c r="J504" s="2">
        <f>VLOOKUP($A504,'[1]Lookup - 40 Hours'!$A:P,7,FALSE)</f>
        <v>50.78</v>
      </c>
      <c r="K504" s="2">
        <f>VLOOKUP($A504,'[1]Lookup - 40 Hours'!$A:Q,8,FALSE)</f>
        <v>53.37</v>
      </c>
    </row>
    <row r="505" spans="1:11" x14ac:dyDescent="0.25">
      <c r="A505" s="9">
        <v>422</v>
      </c>
      <c r="B505" s="9" t="s">
        <v>679</v>
      </c>
      <c r="C505" s="10" t="s">
        <v>680</v>
      </c>
      <c r="D505" s="9" t="s">
        <v>12</v>
      </c>
      <c r="E505" s="9">
        <v>40</v>
      </c>
      <c r="F505" s="2">
        <f>VLOOKUP($A505,'[1]Lookup - 40 Hours'!$A:L,3,FALSE)</f>
        <v>24.76</v>
      </c>
      <c r="G505" s="2">
        <f>VLOOKUP($A505,'[1]Lookup - 40 Hours'!$A:M,4,FALSE)</f>
        <v>26.03</v>
      </c>
      <c r="H505" s="2">
        <f>VLOOKUP($A505,'[1]Lookup - 40 Hours'!$A:N,5,FALSE)</f>
        <v>27.36</v>
      </c>
      <c r="I505" s="2">
        <f>VLOOKUP($A505,'[1]Lookup - 40 Hours'!$A:O,6,FALSE)</f>
        <v>28.76</v>
      </c>
      <c r="J505" s="2">
        <f>VLOOKUP($A505,'[1]Lookup - 40 Hours'!$A:P,7,FALSE)</f>
        <v>30.23</v>
      </c>
      <c r="K505" s="2">
        <f>VLOOKUP($A505,'[1]Lookup - 40 Hours'!$A:Q,8,FALSE)</f>
        <v>31.77</v>
      </c>
    </row>
    <row r="506" spans="1:11" x14ac:dyDescent="0.25">
      <c r="A506" s="9">
        <v>439</v>
      </c>
      <c r="B506" s="9">
        <v>1734</v>
      </c>
      <c r="C506" s="10" t="s">
        <v>681</v>
      </c>
      <c r="D506" s="9" t="s">
        <v>12</v>
      </c>
      <c r="E506" s="9">
        <v>40</v>
      </c>
      <c r="F506" s="2">
        <f>VLOOKUP($A506,'[1]Lookup - 40 Hours'!$A:L,3,FALSE)</f>
        <v>26.95</v>
      </c>
      <c r="G506" s="2">
        <f>VLOOKUP($A506,'[1]Lookup - 40 Hours'!$A:M,4,FALSE)</f>
        <v>28.33</v>
      </c>
      <c r="H506" s="2">
        <f>VLOOKUP($A506,'[1]Lookup - 40 Hours'!$A:N,5,FALSE)</f>
        <v>29.78</v>
      </c>
      <c r="I506" s="2">
        <f>VLOOKUP($A506,'[1]Lookup - 40 Hours'!$A:O,6,FALSE)</f>
        <v>31.3</v>
      </c>
      <c r="J506" s="2">
        <f>VLOOKUP($A506,'[1]Lookup - 40 Hours'!$A:P,7,FALSE)</f>
        <v>32.9</v>
      </c>
      <c r="K506" s="2">
        <f>VLOOKUP($A506,'[1]Lookup - 40 Hours'!$A:Q,8,FALSE)</f>
        <v>34.590000000000003</v>
      </c>
    </row>
    <row r="507" spans="1:11" x14ac:dyDescent="0.25">
      <c r="A507" s="11">
        <v>504</v>
      </c>
      <c r="B507" s="12" t="s">
        <v>682</v>
      </c>
      <c r="C507" s="13" t="s">
        <v>1037</v>
      </c>
      <c r="D507" s="9" t="s">
        <v>209</v>
      </c>
      <c r="E507" s="9">
        <v>40</v>
      </c>
      <c r="F507" s="2">
        <f>VLOOKUP($A507,'[1]Lookup - 40 Hours'!$1:$1048576,3,FALSE)</f>
        <v>37.270000000000003</v>
      </c>
      <c r="G507" s="2">
        <f>VLOOKUP($A507,'[1]Lookup - 40 Hours'!$1:$1048576,4,FALSE)</f>
        <v>39.18</v>
      </c>
      <c r="H507" s="2">
        <f>VLOOKUP($A507,'[1]Lookup - 40 Hours'!$1:$1048576,5,FALSE)</f>
        <v>41.18</v>
      </c>
      <c r="I507" s="2">
        <f>VLOOKUP($A507,'[1]Lookup - 40 Hours'!$1:$1048576,6,FALSE)</f>
        <v>43.29</v>
      </c>
      <c r="J507" s="2">
        <f>VLOOKUP($A507,'[1]Lookup - 40 Hours'!$1:$1048576,7,FALSE)</f>
        <v>45.5</v>
      </c>
      <c r="K507" s="2">
        <f>VLOOKUP($A507,'[1]Lookup - 40 Hours'!$1:$1048576,8,FALSE)</f>
        <v>47.83</v>
      </c>
    </row>
    <row r="508" spans="1:11" x14ac:dyDescent="0.25">
      <c r="A508" s="9">
        <v>433</v>
      </c>
      <c r="B508" s="9">
        <v>1736</v>
      </c>
      <c r="C508" s="13" t="s">
        <v>683</v>
      </c>
      <c r="D508" s="9" t="s">
        <v>12</v>
      </c>
      <c r="E508" s="9">
        <v>40</v>
      </c>
      <c r="F508" s="2">
        <f>VLOOKUP($A508,'[1]Lookup - 40 Hours'!$A:L,3,FALSE)</f>
        <v>26.16</v>
      </c>
      <c r="G508" s="2">
        <f>VLOOKUP($A508,'[1]Lookup - 40 Hours'!$A:M,4,FALSE)</f>
        <v>27.49</v>
      </c>
      <c r="H508" s="2">
        <f>VLOOKUP($A508,'[1]Lookup - 40 Hours'!$A:N,5,FALSE)</f>
        <v>28.9</v>
      </c>
      <c r="I508" s="2">
        <f>VLOOKUP($A508,'[1]Lookup - 40 Hours'!$A:O,6,FALSE)</f>
        <v>30.38</v>
      </c>
      <c r="J508" s="2">
        <f>VLOOKUP($A508,'[1]Lookup - 40 Hours'!$A:P,7,FALSE)</f>
        <v>31.93</v>
      </c>
      <c r="K508" s="2">
        <f>VLOOKUP($A508,'[1]Lookup - 40 Hours'!$A:Q,8,FALSE)</f>
        <v>33.57</v>
      </c>
    </row>
    <row r="509" spans="1:11" x14ac:dyDescent="0.25">
      <c r="A509" s="17">
        <v>346</v>
      </c>
      <c r="B509" s="17" t="s">
        <v>964</v>
      </c>
      <c r="C509" s="19" t="s">
        <v>1156</v>
      </c>
      <c r="D509" s="17" t="s">
        <v>12</v>
      </c>
      <c r="E509" s="17">
        <v>40</v>
      </c>
      <c r="F509" s="3">
        <f>VLOOKUP($A509,'[1]Lookup - 40 Hours'!$A:L,3,FALSE)</f>
        <v>16.95</v>
      </c>
      <c r="G509" s="3">
        <f>VLOOKUP($A509,'[1]Lookup - 40 Hours'!$A:M,4,FALSE)</f>
        <v>17.82</v>
      </c>
      <c r="H509" s="3">
        <f>VLOOKUP($A509,'[1]Lookup - 40 Hours'!$A:N,5,FALSE)</f>
        <v>18.73</v>
      </c>
      <c r="I509" s="3">
        <f>VLOOKUP($A509,'[1]Lookup - 40 Hours'!$A:O,6,FALSE)</f>
        <v>19.68</v>
      </c>
      <c r="J509" s="3">
        <f>VLOOKUP($A509,'[1]Lookup - 40 Hours'!$A:P,7,FALSE)</f>
        <v>20.69</v>
      </c>
      <c r="K509" s="3">
        <f>VLOOKUP($A509,'[1]Lookup - 40 Hours'!$A:Q,8,FALSE)</f>
        <v>21.75</v>
      </c>
    </row>
    <row r="510" spans="1:11" x14ac:dyDescent="0.25">
      <c r="A510" s="9">
        <v>366</v>
      </c>
      <c r="B510" s="9" t="s">
        <v>965</v>
      </c>
      <c r="C510" s="10" t="s">
        <v>1157</v>
      </c>
      <c r="D510" s="9" t="s">
        <v>12</v>
      </c>
      <c r="E510" s="9">
        <v>40</v>
      </c>
      <c r="F510" s="2">
        <f>VLOOKUP($A510,'[1]Lookup - 40 Hours'!$A:L,3,FALSE)</f>
        <v>18.73</v>
      </c>
      <c r="G510" s="2">
        <f>VLOOKUP($A510,'[1]Lookup - 40 Hours'!$A:M,4,FALSE)</f>
        <v>19.68</v>
      </c>
      <c r="H510" s="2">
        <f>VLOOKUP($A510,'[1]Lookup - 40 Hours'!$A:N,5,FALSE)</f>
        <v>20.69</v>
      </c>
      <c r="I510" s="2">
        <f>VLOOKUP($A510,'[1]Lookup - 40 Hours'!$A:O,6,FALSE)</f>
        <v>21.75</v>
      </c>
      <c r="J510" s="2">
        <f>VLOOKUP($A510,'[1]Lookup - 40 Hours'!$A:P,7,FALSE)</f>
        <v>22.86</v>
      </c>
      <c r="K510" s="2">
        <f>VLOOKUP($A510,'[1]Lookup - 40 Hours'!$A:Q,8,FALSE)</f>
        <v>24.03</v>
      </c>
    </row>
    <row r="511" spans="1:11" x14ac:dyDescent="0.25">
      <c r="A511" s="9">
        <v>386</v>
      </c>
      <c r="B511" s="9">
        <v>1194</v>
      </c>
      <c r="C511" s="10" t="s">
        <v>1158</v>
      </c>
      <c r="D511" s="9" t="s">
        <v>12</v>
      </c>
      <c r="E511" s="9">
        <v>40</v>
      </c>
      <c r="F511" s="2">
        <f>VLOOKUP($A511,'[1]Lookup - 40 Hours'!$A:L,3,FALSE)</f>
        <v>20.69</v>
      </c>
      <c r="G511" s="2">
        <f>VLOOKUP($A511,'[1]Lookup - 40 Hours'!$A:M,4,FALSE)</f>
        <v>21.75</v>
      </c>
      <c r="H511" s="2">
        <f>VLOOKUP($A511,'[1]Lookup - 40 Hours'!$A:N,5,FALSE)</f>
        <v>22.86</v>
      </c>
      <c r="I511" s="2">
        <f>VLOOKUP($A511,'[1]Lookup - 40 Hours'!$A:O,6,FALSE)</f>
        <v>24.03</v>
      </c>
      <c r="J511" s="2">
        <f>VLOOKUP($A511,'[1]Lookup - 40 Hours'!$A:P,7,FALSE)</f>
        <v>25.26</v>
      </c>
      <c r="K511" s="2">
        <f>VLOOKUP($A511,'[1]Lookup - 40 Hours'!$A:Q,8,FALSE)</f>
        <v>26.55</v>
      </c>
    </row>
    <row r="512" spans="1:11" x14ac:dyDescent="0.25">
      <c r="A512" s="9">
        <v>449</v>
      </c>
      <c r="B512" s="9" t="s">
        <v>684</v>
      </c>
      <c r="C512" s="10" t="s">
        <v>685</v>
      </c>
      <c r="D512" s="9" t="s">
        <v>12</v>
      </c>
      <c r="E512" s="9">
        <v>40</v>
      </c>
      <c r="F512" s="2">
        <f>VLOOKUP($A512,'[1]Lookup - 40 Hours'!$A:L,3,FALSE)</f>
        <v>28.33</v>
      </c>
      <c r="G512" s="2">
        <f>VLOOKUP($A512,'[1]Lookup - 40 Hours'!$A:M,4,FALSE)</f>
        <v>29.78</v>
      </c>
      <c r="H512" s="2">
        <f>VLOOKUP($A512,'[1]Lookup - 40 Hours'!$A:N,5,FALSE)</f>
        <v>31.3</v>
      </c>
      <c r="I512" s="2">
        <f>VLOOKUP($A512,'[1]Lookup - 40 Hours'!$A:O,6,FALSE)</f>
        <v>32.9</v>
      </c>
      <c r="J512" s="2">
        <f>VLOOKUP($A512,'[1]Lookup - 40 Hours'!$A:P,7,FALSE)</f>
        <v>34.590000000000003</v>
      </c>
      <c r="K512" s="2">
        <f>VLOOKUP($A512,'[1]Lookup - 40 Hours'!$A:Q,8,FALSE)</f>
        <v>36.35</v>
      </c>
    </row>
    <row r="513" spans="1:11" x14ac:dyDescent="0.25">
      <c r="A513" s="14">
        <v>488</v>
      </c>
      <c r="B513" s="15" t="s">
        <v>686</v>
      </c>
      <c r="C513" s="16" t="s">
        <v>687</v>
      </c>
      <c r="D513" s="17" t="s">
        <v>209</v>
      </c>
      <c r="E513" s="17">
        <v>40</v>
      </c>
      <c r="F513" s="3">
        <f>VLOOKUP($A513,'[1]Lookup - 40 Hours'!$1:$1048576,3,FALSE)</f>
        <v>34.409999999999997</v>
      </c>
      <c r="G513" s="3">
        <f>VLOOKUP($A513,'[1]Lookup - 40 Hours'!$1:$1048576,4,FALSE)</f>
        <v>36.17</v>
      </c>
      <c r="H513" s="3">
        <f>VLOOKUP($A513,'[1]Lookup - 40 Hours'!$1:$1048576,5,FALSE)</f>
        <v>38.020000000000003</v>
      </c>
      <c r="I513" s="3">
        <f>VLOOKUP($A513,'[1]Lookup - 40 Hours'!$1:$1048576,6,FALSE)</f>
        <v>39.97</v>
      </c>
      <c r="J513" s="3">
        <f>VLOOKUP($A513,'[1]Lookup - 40 Hours'!$1:$1048576,7,FALSE)</f>
        <v>42.01</v>
      </c>
      <c r="K513" s="3">
        <f>VLOOKUP($A513,'[1]Lookup - 40 Hours'!$1:$1048576,8,FALSE)</f>
        <v>44.16</v>
      </c>
    </row>
    <row r="514" spans="1:11" x14ac:dyDescent="0.25">
      <c r="A514" s="11">
        <v>497</v>
      </c>
      <c r="B514" s="12" t="s">
        <v>688</v>
      </c>
      <c r="C514" s="13" t="s">
        <v>689</v>
      </c>
      <c r="D514" s="9" t="s">
        <v>209</v>
      </c>
      <c r="E514" s="9">
        <v>40</v>
      </c>
      <c r="F514" s="2">
        <f>VLOOKUP($A514,'[1]Lookup - 40 Hours'!$1:$1048576,3,FALSE)</f>
        <v>35.99</v>
      </c>
      <c r="G514" s="2">
        <f>VLOOKUP($A514,'[1]Lookup - 40 Hours'!$1:$1048576,4,FALSE)</f>
        <v>37.83</v>
      </c>
      <c r="H514" s="2">
        <f>VLOOKUP($A514,'[1]Lookup - 40 Hours'!$1:$1048576,5,FALSE)</f>
        <v>39.770000000000003</v>
      </c>
      <c r="I514" s="2">
        <f>VLOOKUP($A514,'[1]Lookup - 40 Hours'!$1:$1048576,6,FALSE)</f>
        <v>41.8</v>
      </c>
      <c r="J514" s="2">
        <f>VLOOKUP($A514,'[1]Lookup - 40 Hours'!$1:$1048576,7,FALSE)</f>
        <v>43.94</v>
      </c>
      <c r="K514" s="2">
        <f>VLOOKUP($A514,'[1]Lookup - 40 Hours'!$1:$1048576,8,FALSE)</f>
        <v>46.19</v>
      </c>
    </row>
    <row r="515" spans="1:11" x14ac:dyDescent="0.25">
      <c r="A515" s="11">
        <v>565</v>
      </c>
      <c r="B515" s="12" t="s">
        <v>690</v>
      </c>
      <c r="C515" s="13" t="s">
        <v>691</v>
      </c>
      <c r="D515" s="9" t="s">
        <v>136</v>
      </c>
      <c r="E515" s="9">
        <v>40</v>
      </c>
      <c r="F515" s="2">
        <f>VLOOKUP($A515,'[1]Lookup - 40 Hours'!$A:L,3,FALSE)</f>
        <v>50.53</v>
      </c>
      <c r="G515" s="2">
        <f>VLOOKUP($A515,'[1]Lookup - 40 Hours'!$A:M,4,FALSE)</f>
        <v>53.11</v>
      </c>
      <c r="H515" s="2">
        <f>VLOOKUP($A515,'[1]Lookup - 40 Hours'!$A:N,5,FALSE)</f>
        <v>55.83</v>
      </c>
      <c r="I515" s="2">
        <f>VLOOKUP($A515,'[1]Lookup - 40 Hours'!$A:O,6,FALSE)</f>
        <v>58.68</v>
      </c>
      <c r="J515" s="2">
        <f>VLOOKUP($A515,'[1]Lookup - 40 Hours'!$A:P,7,FALSE)</f>
        <v>61.68</v>
      </c>
      <c r="K515" s="2">
        <f>VLOOKUP($A515,'[1]Lookup - 40 Hours'!$A:Q,8,FALSE)</f>
        <v>64.84</v>
      </c>
    </row>
    <row r="516" spans="1:11" x14ac:dyDescent="0.25">
      <c r="A516" s="11">
        <v>533</v>
      </c>
      <c r="B516" s="12" t="s">
        <v>692</v>
      </c>
      <c r="C516" s="13" t="s">
        <v>693</v>
      </c>
      <c r="D516" s="9" t="s">
        <v>136</v>
      </c>
      <c r="E516" s="9">
        <v>40</v>
      </c>
      <c r="F516" s="2">
        <f>VLOOKUP($A516,'[1]Lookup - 40 Hours'!$A:L,3,FALSE)</f>
        <v>43.07</v>
      </c>
      <c r="G516" s="2">
        <f>VLOOKUP($A516,'[1]Lookup - 40 Hours'!$A:M,4,FALSE)</f>
        <v>45.27</v>
      </c>
      <c r="H516" s="2">
        <f>VLOOKUP($A516,'[1]Lookup - 40 Hours'!$A:N,5,FALSE)</f>
        <v>47.59</v>
      </c>
      <c r="I516" s="2">
        <f>VLOOKUP($A516,'[1]Lookup - 40 Hours'!$A:O,6,FALSE)</f>
        <v>50.02</v>
      </c>
      <c r="J516" s="2">
        <f>VLOOKUP($A516,'[1]Lookup - 40 Hours'!$A:P,7,FALSE)</f>
        <v>52.58</v>
      </c>
      <c r="K516" s="2">
        <f>VLOOKUP($A516,'[1]Lookup - 40 Hours'!$A:Q,8,FALSE)</f>
        <v>55.27</v>
      </c>
    </row>
    <row r="517" spans="1:11" x14ac:dyDescent="0.25">
      <c r="A517" s="9">
        <v>455</v>
      </c>
      <c r="B517" s="9" t="s">
        <v>694</v>
      </c>
      <c r="C517" s="10" t="s">
        <v>695</v>
      </c>
      <c r="D517" s="9" t="s">
        <v>14</v>
      </c>
      <c r="E517" s="9">
        <v>40</v>
      </c>
      <c r="F517" s="2">
        <f>VLOOKUP($A517,'[1]Lookup - 40 Hours'!$A:L,3,FALSE)</f>
        <v>29.19</v>
      </c>
      <c r="G517" s="2">
        <f>VLOOKUP($A517,'[1]Lookup - 40 Hours'!$A:M,4,FALSE)</f>
        <v>30.68</v>
      </c>
      <c r="H517" s="2">
        <f>VLOOKUP($A517,'[1]Lookup - 40 Hours'!$A:N,5,FALSE)</f>
        <v>32.25</v>
      </c>
      <c r="I517" s="2">
        <f>VLOOKUP($A517,'[1]Lookup - 40 Hours'!$A:O,6,FALSE)</f>
        <v>33.9</v>
      </c>
      <c r="J517" s="2">
        <f>VLOOKUP($A517,'[1]Lookup - 40 Hours'!$A:P,7,FALSE)</f>
        <v>35.64</v>
      </c>
      <c r="K517" s="2">
        <f>VLOOKUP($A517,'[1]Lookup - 40 Hours'!$A:Q,8,FALSE)</f>
        <v>37.46</v>
      </c>
    </row>
    <row r="518" spans="1:11" x14ac:dyDescent="0.25">
      <c r="A518" s="17">
        <v>358</v>
      </c>
      <c r="B518" s="17" t="s">
        <v>696</v>
      </c>
      <c r="C518" s="19" t="s">
        <v>697</v>
      </c>
      <c r="D518" s="17" t="s">
        <v>12</v>
      </c>
      <c r="E518" s="17">
        <v>40</v>
      </c>
      <c r="F518" s="3">
        <f>VLOOKUP($A518,'[1]Lookup - 40 Hours'!$A:L,3,FALSE)</f>
        <v>17.989999999999998</v>
      </c>
      <c r="G518" s="3">
        <f>VLOOKUP($A518,'[1]Lookup - 40 Hours'!$A:M,4,FALSE)</f>
        <v>18.91</v>
      </c>
      <c r="H518" s="3">
        <f>VLOOKUP($A518,'[1]Lookup - 40 Hours'!$A:N,5,FALSE)</f>
        <v>19.88</v>
      </c>
      <c r="I518" s="3">
        <f>VLOOKUP($A518,'[1]Lookup - 40 Hours'!$A:O,6,FALSE)</f>
        <v>20.9</v>
      </c>
      <c r="J518" s="3">
        <f>VLOOKUP($A518,'[1]Lookup - 40 Hours'!$A:P,7,FALSE)</f>
        <v>21.97</v>
      </c>
      <c r="K518" s="3">
        <f>VLOOKUP($A518,'[1]Lookup - 40 Hours'!$A:Q,8,FALSE)</f>
        <v>23.09</v>
      </c>
    </row>
    <row r="519" spans="1:11" x14ac:dyDescent="0.25">
      <c r="A519" s="9">
        <v>414</v>
      </c>
      <c r="B519" s="9" t="s">
        <v>968</v>
      </c>
      <c r="C519" s="10" t="s">
        <v>1038</v>
      </c>
      <c r="D519" s="9" t="s">
        <v>12</v>
      </c>
      <c r="E519" s="9">
        <v>40</v>
      </c>
      <c r="F519" s="2">
        <f>VLOOKUP($A519,'[1]Lookup - 40 Hours'!$A:L,3,FALSE)</f>
        <v>23.79</v>
      </c>
      <c r="G519" s="2">
        <f>VLOOKUP($A519,'[1]Lookup - 40 Hours'!$A:M,4,FALSE)</f>
        <v>25.01</v>
      </c>
      <c r="H519" s="2">
        <f>VLOOKUP($A519,'[1]Lookup - 40 Hours'!$A:N,5,FALSE)</f>
        <v>26.29</v>
      </c>
      <c r="I519" s="2">
        <f>VLOOKUP($A519,'[1]Lookup - 40 Hours'!$A:O,6,FALSE)</f>
        <v>27.63</v>
      </c>
      <c r="J519" s="2">
        <f>VLOOKUP($A519,'[1]Lookup - 40 Hours'!$A:P,7,FALSE)</f>
        <v>29.05</v>
      </c>
      <c r="K519" s="2">
        <f>VLOOKUP($A519,'[1]Lookup - 40 Hours'!$A:Q,8,FALSE)</f>
        <v>30.53</v>
      </c>
    </row>
    <row r="520" spans="1:11" x14ac:dyDescent="0.25">
      <c r="A520" s="9">
        <v>434</v>
      </c>
      <c r="B520" s="9" t="s">
        <v>969</v>
      </c>
      <c r="C520" s="10" t="s">
        <v>1039</v>
      </c>
      <c r="D520" s="9" t="s">
        <v>12</v>
      </c>
      <c r="E520" s="9">
        <v>40</v>
      </c>
      <c r="F520" s="2">
        <f>VLOOKUP($A520,'[1]Lookup - 40 Hours'!$A:L,3,FALSE)</f>
        <v>26.29</v>
      </c>
      <c r="G520" s="2">
        <f>VLOOKUP($A520,'[1]Lookup - 40 Hours'!$A:M,4,FALSE)</f>
        <v>27.63</v>
      </c>
      <c r="H520" s="2">
        <f>VLOOKUP($A520,'[1]Lookup - 40 Hours'!$A:N,5,FALSE)</f>
        <v>29.05</v>
      </c>
      <c r="I520" s="2">
        <f>VLOOKUP($A520,'[1]Lookup - 40 Hours'!$A:O,6,FALSE)</f>
        <v>30.53</v>
      </c>
      <c r="J520" s="2">
        <f>VLOOKUP($A520,'[1]Lookup - 40 Hours'!$A:P,7,FALSE)</f>
        <v>32.090000000000003</v>
      </c>
      <c r="K520" s="2">
        <f>VLOOKUP($A520,'[1]Lookup - 40 Hours'!$A:Q,8,FALSE)</f>
        <v>33.729999999999997</v>
      </c>
    </row>
    <row r="521" spans="1:11" x14ac:dyDescent="0.25">
      <c r="A521" s="9">
        <v>454</v>
      </c>
      <c r="B521" s="9" t="s">
        <v>1073</v>
      </c>
      <c r="C521" s="10" t="s">
        <v>966</v>
      </c>
      <c r="D521" s="9" t="s">
        <v>12</v>
      </c>
      <c r="E521" s="9">
        <v>40</v>
      </c>
      <c r="F521" s="2">
        <f>VLOOKUP($A521,'[1]Lookup - 40 Hours'!$A:L,3,FALSE)</f>
        <v>29.05</v>
      </c>
      <c r="G521" s="2">
        <f>VLOOKUP($A521,'[1]Lookup - 40 Hours'!$A:M,4,FALSE)</f>
        <v>30.53</v>
      </c>
      <c r="H521" s="2">
        <f>VLOOKUP($A521,'[1]Lookup - 40 Hours'!$A:N,5,FALSE)</f>
        <v>32.090000000000003</v>
      </c>
      <c r="I521" s="2">
        <f>VLOOKUP($A521,'[1]Lookup - 40 Hours'!$A:O,6,FALSE)</f>
        <v>33.729999999999997</v>
      </c>
      <c r="J521" s="2">
        <f>VLOOKUP($A521,'[1]Lookup - 40 Hours'!$A:P,7,FALSE)</f>
        <v>35.46</v>
      </c>
      <c r="K521" s="2">
        <f>VLOOKUP($A521,'[1]Lookup - 40 Hours'!$A:Q,8,FALSE)</f>
        <v>37.270000000000003</v>
      </c>
    </row>
    <row r="522" spans="1:11" x14ac:dyDescent="0.25">
      <c r="A522" s="9">
        <v>454</v>
      </c>
      <c r="B522" s="9" t="s">
        <v>970</v>
      </c>
      <c r="C522" s="10" t="s">
        <v>967</v>
      </c>
      <c r="D522" s="9" t="s">
        <v>12</v>
      </c>
      <c r="E522" s="9">
        <v>40</v>
      </c>
      <c r="F522" s="2">
        <f>VLOOKUP($A522,'[1]Lookup - 40 Hours'!$A:L,3,FALSE)</f>
        <v>29.05</v>
      </c>
      <c r="G522" s="2">
        <f>VLOOKUP($A522,'[1]Lookup - 40 Hours'!$A:M,4,FALSE)</f>
        <v>30.53</v>
      </c>
      <c r="H522" s="2">
        <f>VLOOKUP($A522,'[1]Lookup - 40 Hours'!$A:N,5,FALSE)</f>
        <v>32.090000000000003</v>
      </c>
      <c r="I522" s="2">
        <f>VLOOKUP($A522,'[1]Lookup - 40 Hours'!$A:O,6,FALSE)</f>
        <v>33.729999999999997</v>
      </c>
      <c r="J522" s="2">
        <f>VLOOKUP($A522,'[1]Lookup - 40 Hours'!$A:P,7,FALSE)</f>
        <v>35.46</v>
      </c>
      <c r="K522" s="2">
        <f>VLOOKUP($A522,'[1]Lookup - 40 Hours'!$A:Q,8,FALSE)</f>
        <v>37.270000000000003</v>
      </c>
    </row>
    <row r="523" spans="1:11" x14ac:dyDescent="0.25">
      <c r="A523" s="9">
        <v>464</v>
      </c>
      <c r="B523" s="9" t="s">
        <v>971</v>
      </c>
      <c r="C523" s="10" t="s">
        <v>1040</v>
      </c>
      <c r="D523" s="9" t="s">
        <v>12</v>
      </c>
      <c r="E523" s="9">
        <v>40</v>
      </c>
      <c r="F523" s="2">
        <f>VLOOKUP($A523,'[1]Lookup - 40 Hours'!$A:L,3,FALSE)</f>
        <v>30.53</v>
      </c>
      <c r="G523" s="2">
        <f>VLOOKUP($A523,'[1]Lookup - 40 Hours'!$A:M,4,FALSE)</f>
        <v>32.090000000000003</v>
      </c>
      <c r="H523" s="2">
        <f>VLOOKUP($A523,'[1]Lookup - 40 Hours'!$A:N,5,FALSE)</f>
        <v>33.729999999999997</v>
      </c>
      <c r="I523" s="2">
        <f>VLOOKUP($A523,'[1]Lookup - 40 Hours'!$A:O,6,FALSE)</f>
        <v>35.46</v>
      </c>
      <c r="J523" s="2">
        <f>VLOOKUP($A523,'[1]Lookup - 40 Hours'!$A:P,7,FALSE)</f>
        <v>37.270000000000003</v>
      </c>
      <c r="K523" s="2">
        <f>VLOOKUP($A523,'[1]Lookup - 40 Hours'!$A:Q,8,FALSE)</f>
        <v>39.18</v>
      </c>
    </row>
    <row r="524" spans="1:11" x14ac:dyDescent="0.25">
      <c r="A524" s="9">
        <v>474</v>
      </c>
      <c r="B524" s="9" t="s">
        <v>972</v>
      </c>
      <c r="C524" s="10" t="s">
        <v>1041</v>
      </c>
      <c r="D524" s="9" t="s">
        <v>12</v>
      </c>
      <c r="E524" s="9">
        <v>40</v>
      </c>
      <c r="F524" s="2">
        <f>VLOOKUP($A524,'[1]Lookup - 40 Hours'!$A:L,3,FALSE)</f>
        <v>32.090000000000003</v>
      </c>
      <c r="G524" s="2">
        <f>VLOOKUP($A524,'[1]Lookup - 40 Hours'!$A:M,4,FALSE)</f>
        <v>33.729999999999997</v>
      </c>
      <c r="H524" s="2">
        <f>VLOOKUP($A524,'[1]Lookup - 40 Hours'!$A:N,5,FALSE)</f>
        <v>35.46</v>
      </c>
      <c r="I524" s="2">
        <f>VLOOKUP($A524,'[1]Lookup - 40 Hours'!$A:O,6,FALSE)</f>
        <v>37.270000000000003</v>
      </c>
      <c r="J524" s="2">
        <f>VLOOKUP($A524,'[1]Lookup - 40 Hours'!$A:P,7,FALSE)</f>
        <v>39.18</v>
      </c>
      <c r="K524" s="2">
        <f>VLOOKUP($A524,'[1]Lookup - 40 Hours'!$A:Q,8,FALSE)</f>
        <v>41.18</v>
      </c>
    </row>
    <row r="525" spans="1:11" x14ac:dyDescent="0.25">
      <c r="A525" s="9">
        <v>484</v>
      </c>
      <c r="B525" s="9" t="s">
        <v>973</v>
      </c>
      <c r="C525" s="10" t="s">
        <v>1042</v>
      </c>
      <c r="D525" s="9" t="s">
        <v>12</v>
      </c>
      <c r="E525" s="9">
        <v>40</v>
      </c>
      <c r="F525" s="2">
        <f>VLOOKUP($A525,'[1]Lookup - 40 Hours'!$A:L,3,FALSE)</f>
        <v>33.729999999999997</v>
      </c>
      <c r="G525" s="2">
        <f>VLOOKUP($A525,'[1]Lookup - 40 Hours'!$A:M,4,FALSE)</f>
        <v>35.46</v>
      </c>
      <c r="H525" s="2">
        <f>VLOOKUP($A525,'[1]Lookup - 40 Hours'!$A:N,5,FALSE)</f>
        <v>37.270000000000003</v>
      </c>
      <c r="I525" s="2">
        <f>VLOOKUP($A525,'[1]Lookup - 40 Hours'!$A:O,6,FALSE)</f>
        <v>39.18</v>
      </c>
      <c r="J525" s="2">
        <f>VLOOKUP($A525,'[1]Lookup - 40 Hours'!$A:P,7,FALSE)</f>
        <v>41.18</v>
      </c>
      <c r="K525" s="2">
        <f>VLOOKUP($A525,'[1]Lookup - 40 Hours'!$A:Q,8,FALSE)</f>
        <v>43.29</v>
      </c>
    </row>
    <row r="526" spans="1:11" x14ac:dyDescent="0.25">
      <c r="A526" s="9">
        <v>494</v>
      </c>
      <c r="B526" s="9" t="s">
        <v>974</v>
      </c>
      <c r="C526" s="10" t="s">
        <v>1043</v>
      </c>
      <c r="D526" s="9" t="s">
        <v>12</v>
      </c>
      <c r="E526" s="9">
        <v>40</v>
      </c>
      <c r="F526" s="2">
        <f>VLOOKUP($A526,'[1]Lookup - 40 Hours'!$A:L,3,FALSE)</f>
        <v>35.46</v>
      </c>
      <c r="G526" s="2">
        <f>VLOOKUP($A526,'[1]Lookup - 40 Hours'!$A:M,4,FALSE)</f>
        <v>37.270000000000003</v>
      </c>
      <c r="H526" s="2">
        <f>VLOOKUP($A526,'[1]Lookup - 40 Hours'!$A:N,5,FALSE)</f>
        <v>39.18</v>
      </c>
      <c r="I526" s="2">
        <f>VLOOKUP($A526,'[1]Lookup - 40 Hours'!$A:O,6,FALSE)</f>
        <v>41.18</v>
      </c>
      <c r="J526" s="2">
        <f>VLOOKUP($A526,'[1]Lookup - 40 Hours'!$A:P,7,FALSE)</f>
        <v>43.29</v>
      </c>
      <c r="K526" s="2">
        <f>VLOOKUP($A526,'[1]Lookup - 40 Hours'!$A:Q,8,FALSE)</f>
        <v>45.5</v>
      </c>
    </row>
    <row r="527" spans="1:11" x14ac:dyDescent="0.25">
      <c r="A527" s="9">
        <v>484</v>
      </c>
      <c r="B527" s="9">
        <v>1708</v>
      </c>
      <c r="C527" s="10" t="s">
        <v>1044</v>
      </c>
      <c r="D527" s="9" t="s">
        <v>12</v>
      </c>
      <c r="E527" s="9">
        <v>40</v>
      </c>
      <c r="F527" s="2">
        <f>VLOOKUP($A527,'[1]Lookup - 40 Hours'!$A:L,3,FALSE)</f>
        <v>33.729999999999997</v>
      </c>
      <c r="G527" s="2">
        <f>VLOOKUP($A527,'[1]Lookup - 40 Hours'!$A:M,4,FALSE)</f>
        <v>35.46</v>
      </c>
      <c r="H527" s="2">
        <f>VLOOKUP($A527,'[1]Lookup - 40 Hours'!$A:N,5,FALSE)</f>
        <v>37.270000000000003</v>
      </c>
      <c r="I527" s="2">
        <f>VLOOKUP($A527,'[1]Lookup - 40 Hours'!$A:O,6,FALSE)</f>
        <v>39.18</v>
      </c>
      <c r="J527" s="2">
        <f>VLOOKUP($A527,'[1]Lookup - 40 Hours'!$A:P,7,FALSE)</f>
        <v>41.18</v>
      </c>
      <c r="K527" s="2">
        <f>VLOOKUP($A527,'[1]Lookup - 40 Hours'!$A:Q,8,FALSE)</f>
        <v>43.29</v>
      </c>
    </row>
    <row r="528" spans="1:11" x14ac:dyDescent="0.25">
      <c r="A528" s="9">
        <v>514</v>
      </c>
      <c r="B528" s="9" t="s">
        <v>698</v>
      </c>
      <c r="C528" s="10" t="s">
        <v>1045</v>
      </c>
      <c r="D528" s="9" t="s">
        <v>12</v>
      </c>
      <c r="E528" s="9">
        <v>40</v>
      </c>
      <c r="F528" s="2">
        <f>VLOOKUP($A528,'[1]Lookup - 40 Hours'!$A:L,3,FALSE)</f>
        <v>39.18</v>
      </c>
      <c r="G528" s="2">
        <f>VLOOKUP($A528,'[1]Lookup - 40 Hours'!$A:M,4,FALSE)</f>
        <v>41.18</v>
      </c>
      <c r="H528" s="2">
        <f>VLOOKUP($A528,'[1]Lookup - 40 Hours'!$A:N,5,FALSE)</f>
        <v>43.29</v>
      </c>
      <c r="I528" s="2">
        <f>VLOOKUP($A528,'[1]Lookup - 40 Hours'!$A:O,6,FALSE)</f>
        <v>45.5</v>
      </c>
      <c r="J528" s="2">
        <f>VLOOKUP($A528,'[1]Lookup - 40 Hours'!$A:P,7,FALSE)</f>
        <v>47.83</v>
      </c>
      <c r="K528" s="2">
        <f>VLOOKUP($A528,'[1]Lookup - 40 Hours'!$A:Q,8,FALSE)</f>
        <v>50.27</v>
      </c>
    </row>
    <row r="529" spans="1:11" x14ac:dyDescent="0.25">
      <c r="A529" s="9">
        <v>408</v>
      </c>
      <c r="B529" s="9" t="s">
        <v>975</v>
      </c>
      <c r="C529" s="10" t="s">
        <v>1137</v>
      </c>
      <c r="D529" s="9" t="s">
        <v>12</v>
      </c>
      <c r="E529" s="9">
        <v>40</v>
      </c>
      <c r="F529" s="2">
        <f>VLOOKUP($A529,'[1]Lookup - 40 Hours'!$A:L,3,FALSE)</f>
        <v>23.09</v>
      </c>
      <c r="G529" s="2">
        <f>VLOOKUP($A529,'[1]Lookup - 40 Hours'!$A:M,4,FALSE)</f>
        <v>24.27</v>
      </c>
      <c r="H529" s="2">
        <f>VLOOKUP($A529,'[1]Lookup - 40 Hours'!$A:N,5,FALSE)</f>
        <v>25.51</v>
      </c>
      <c r="I529" s="2">
        <f>VLOOKUP($A529,'[1]Lookup - 40 Hours'!$A:O,6,FALSE)</f>
        <v>26.82</v>
      </c>
      <c r="J529" s="2">
        <f>VLOOKUP($A529,'[1]Lookup - 40 Hours'!$A:P,7,FALSE)</f>
        <v>28.19</v>
      </c>
      <c r="K529" s="2">
        <f>VLOOKUP($A529,'[1]Lookup - 40 Hours'!$A:Q,8,FALSE)</f>
        <v>29.63</v>
      </c>
    </row>
    <row r="530" spans="1:11" x14ac:dyDescent="0.25">
      <c r="A530" s="9">
        <v>434</v>
      </c>
      <c r="B530" s="9" t="s">
        <v>976</v>
      </c>
      <c r="C530" s="10" t="s">
        <v>1138</v>
      </c>
      <c r="D530" s="9" t="s">
        <v>12</v>
      </c>
      <c r="E530" s="9">
        <v>40</v>
      </c>
      <c r="F530" s="2">
        <f>VLOOKUP($A530,'[1]Lookup - 40 Hours'!$A:L,3,FALSE)</f>
        <v>26.29</v>
      </c>
      <c r="G530" s="2">
        <f>VLOOKUP($A530,'[1]Lookup - 40 Hours'!$A:M,4,FALSE)</f>
        <v>27.63</v>
      </c>
      <c r="H530" s="2">
        <f>VLOOKUP($A530,'[1]Lookup - 40 Hours'!$A:N,5,FALSE)</f>
        <v>29.05</v>
      </c>
      <c r="I530" s="2">
        <f>VLOOKUP($A530,'[1]Lookup - 40 Hours'!$A:O,6,FALSE)</f>
        <v>30.53</v>
      </c>
      <c r="J530" s="2">
        <f>VLOOKUP($A530,'[1]Lookup - 40 Hours'!$A:P,7,FALSE)</f>
        <v>32.090000000000003</v>
      </c>
      <c r="K530" s="2">
        <f>VLOOKUP($A530,'[1]Lookup - 40 Hours'!$A:Q,8,FALSE)</f>
        <v>33.729999999999997</v>
      </c>
    </row>
    <row r="531" spans="1:11" x14ac:dyDescent="0.25">
      <c r="A531" s="9">
        <v>416</v>
      </c>
      <c r="B531" s="9" t="s">
        <v>977</v>
      </c>
      <c r="C531" s="10" t="s">
        <v>1139</v>
      </c>
      <c r="D531" s="9" t="s">
        <v>12</v>
      </c>
      <c r="E531" s="9">
        <v>40</v>
      </c>
      <c r="F531" s="2">
        <f>VLOOKUP($A531,'[1]Lookup - 40 Hours'!$A:L,3,FALSE)</f>
        <v>24.03</v>
      </c>
      <c r="G531" s="2">
        <f>VLOOKUP($A531,'[1]Lookup - 40 Hours'!$A:M,4,FALSE)</f>
        <v>25.26</v>
      </c>
      <c r="H531" s="2">
        <f>VLOOKUP($A531,'[1]Lookup - 40 Hours'!$A:N,5,FALSE)</f>
        <v>26.55</v>
      </c>
      <c r="I531" s="2">
        <f>VLOOKUP($A531,'[1]Lookup - 40 Hours'!$A:O,6,FALSE)</f>
        <v>27.91</v>
      </c>
      <c r="J531" s="2">
        <f>VLOOKUP($A531,'[1]Lookup - 40 Hours'!$A:P,7,FALSE)</f>
        <v>29.34</v>
      </c>
      <c r="K531" s="2">
        <f>VLOOKUP($A531,'[1]Lookup - 40 Hours'!$A:Q,8,FALSE)</f>
        <v>30.84</v>
      </c>
    </row>
    <row r="532" spans="1:11" x14ac:dyDescent="0.25">
      <c r="A532" s="9">
        <v>446</v>
      </c>
      <c r="B532" s="9" t="s">
        <v>978</v>
      </c>
      <c r="C532" s="10" t="s">
        <v>1140</v>
      </c>
      <c r="D532" s="9" t="s">
        <v>12</v>
      </c>
      <c r="E532" s="9">
        <v>40</v>
      </c>
      <c r="F532" s="2">
        <f>VLOOKUP($A532,'[1]Lookup - 40 Hours'!$A:L,3,FALSE)</f>
        <v>27.91</v>
      </c>
      <c r="G532" s="2">
        <f>VLOOKUP($A532,'[1]Lookup - 40 Hours'!$A:M,4,FALSE)</f>
        <v>29.34</v>
      </c>
      <c r="H532" s="2">
        <f>VLOOKUP($A532,'[1]Lookup - 40 Hours'!$A:N,5,FALSE)</f>
        <v>30.84</v>
      </c>
      <c r="I532" s="2">
        <f>VLOOKUP($A532,'[1]Lookup - 40 Hours'!$A:O,6,FALSE)</f>
        <v>32.409999999999997</v>
      </c>
      <c r="J532" s="2">
        <f>VLOOKUP($A532,'[1]Lookup - 40 Hours'!$A:P,7,FALSE)</f>
        <v>34.07</v>
      </c>
      <c r="K532" s="2">
        <f>VLOOKUP($A532,'[1]Lookup - 40 Hours'!$A:Q,8,FALSE)</f>
        <v>35.81</v>
      </c>
    </row>
    <row r="533" spans="1:11" x14ac:dyDescent="0.25">
      <c r="A533" s="9">
        <v>466</v>
      </c>
      <c r="B533" s="9">
        <v>1738</v>
      </c>
      <c r="C533" s="10" t="s">
        <v>1141</v>
      </c>
      <c r="D533" s="9" t="s">
        <v>12</v>
      </c>
      <c r="E533" s="9">
        <v>40</v>
      </c>
      <c r="F533" s="2">
        <f>VLOOKUP($A533,'[1]Lookup - 40 Hours'!$A:L,3,FALSE)</f>
        <v>30.84</v>
      </c>
      <c r="G533" s="2">
        <f>VLOOKUP($A533,'[1]Lookup - 40 Hours'!$A:M,4,FALSE)</f>
        <v>32.409999999999997</v>
      </c>
      <c r="H533" s="2">
        <f>VLOOKUP($A533,'[1]Lookup - 40 Hours'!$A:N,5,FALSE)</f>
        <v>34.07</v>
      </c>
      <c r="I533" s="2">
        <f>VLOOKUP($A533,'[1]Lookup - 40 Hours'!$A:O,6,FALSE)</f>
        <v>35.81</v>
      </c>
      <c r="J533" s="2">
        <f>VLOOKUP($A533,'[1]Lookup - 40 Hours'!$A:P,7,FALSE)</f>
        <v>37.65</v>
      </c>
      <c r="K533" s="2">
        <f>VLOOKUP($A533,'[1]Lookup - 40 Hours'!$A:Q,8,FALSE)</f>
        <v>39.57</v>
      </c>
    </row>
    <row r="534" spans="1:11" x14ac:dyDescent="0.25">
      <c r="A534" s="17">
        <v>358</v>
      </c>
      <c r="B534" s="17" t="s">
        <v>700</v>
      </c>
      <c r="C534" s="19" t="s">
        <v>1047</v>
      </c>
      <c r="D534" s="17" t="s">
        <v>12</v>
      </c>
      <c r="E534" s="17">
        <v>40</v>
      </c>
      <c r="F534" s="3">
        <f>VLOOKUP($A534,'[1]Lookup - 40 Hours'!$A:L,3,FALSE)</f>
        <v>17.989999999999998</v>
      </c>
      <c r="G534" s="3">
        <f>VLOOKUP($A534,'[1]Lookup - 40 Hours'!$A:M,4,FALSE)</f>
        <v>18.91</v>
      </c>
      <c r="H534" s="3">
        <f>VLOOKUP($A534,'[1]Lookup - 40 Hours'!$A:N,5,FALSE)</f>
        <v>19.88</v>
      </c>
      <c r="I534" s="3">
        <f>VLOOKUP($A534,'[1]Lookup - 40 Hours'!$A:O,6,FALSE)</f>
        <v>20.9</v>
      </c>
      <c r="J534" s="3">
        <f>VLOOKUP($A534,'[1]Lookup - 40 Hours'!$A:P,7,FALSE)</f>
        <v>21.97</v>
      </c>
      <c r="K534" s="3">
        <f>VLOOKUP($A534,'[1]Lookup - 40 Hours'!$A:Q,8,FALSE)</f>
        <v>23.09</v>
      </c>
    </row>
    <row r="535" spans="1:11" x14ac:dyDescent="0.25">
      <c r="A535" s="9">
        <v>399</v>
      </c>
      <c r="B535" s="9" t="s">
        <v>699</v>
      </c>
      <c r="C535" s="10" t="s">
        <v>1046</v>
      </c>
      <c r="D535" s="9" t="s">
        <v>14</v>
      </c>
      <c r="E535" s="9">
        <v>40</v>
      </c>
      <c r="F535" s="2">
        <f>VLOOKUP($A535,'[1]Lookup - 40 Hours'!$A:L,3,FALSE)</f>
        <v>22.08</v>
      </c>
      <c r="G535" s="2">
        <f>VLOOKUP($A535,'[1]Lookup - 40 Hours'!$A:M,4,FALSE)</f>
        <v>23.21</v>
      </c>
      <c r="H535" s="2">
        <f>VLOOKUP($A535,'[1]Lookup - 40 Hours'!$A:N,5,FALSE)</f>
        <v>24.39</v>
      </c>
      <c r="I535" s="2">
        <f>VLOOKUP($A535,'[1]Lookup - 40 Hours'!$A:O,6,FALSE)</f>
        <v>25.64</v>
      </c>
      <c r="J535" s="2">
        <f>VLOOKUP($A535,'[1]Lookup - 40 Hours'!$A:P,7,FALSE)</f>
        <v>26.95</v>
      </c>
      <c r="K535" s="2">
        <f>VLOOKUP($A535,'[1]Lookup - 40 Hours'!$A:Q,8,FALSE)</f>
        <v>28.33</v>
      </c>
    </row>
    <row r="536" spans="1:11" x14ac:dyDescent="0.25">
      <c r="A536" s="9">
        <v>424</v>
      </c>
      <c r="B536" s="9">
        <v>1739</v>
      </c>
      <c r="C536" s="10" t="s">
        <v>1142</v>
      </c>
      <c r="D536" s="9" t="s">
        <v>12</v>
      </c>
      <c r="E536" s="9">
        <v>40</v>
      </c>
      <c r="F536" s="2">
        <f>VLOOKUP($A536,'[1]Lookup - 40 Hours'!$A:L,3,FALSE)</f>
        <v>25.01</v>
      </c>
      <c r="G536" s="2">
        <f>VLOOKUP($A536,'[1]Lookup - 40 Hours'!$A:M,4,FALSE)</f>
        <v>26.29</v>
      </c>
      <c r="H536" s="2">
        <f>VLOOKUP($A536,'[1]Lookup - 40 Hours'!$A:N,5,FALSE)</f>
        <v>27.63</v>
      </c>
      <c r="I536" s="2">
        <f>VLOOKUP($A536,'[1]Lookup - 40 Hours'!$A:O,6,FALSE)</f>
        <v>29.05</v>
      </c>
      <c r="J536" s="2">
        <f>VLOOKUP($A536,'[1]Lookup - 40 Hours'!$A:P,7,FALSE)</f>
        <v>30.53</v>
      </c>
      <c r="K536" s="2">
        <f>VLOOKUP($A536,'[1]Lookup - 40 Hours'!$A:Q,8,FALSE)</f>
        <v>32.090000000000003</v>
      </c>
    </row>
    <row r="537" spans="1:11" x14ac:dyDescent="0.25">
      <c r="A537" s="9">
        <v>455</v>
      </c>
      <c r="B537" s="9" t="s">
        <v>983</v>
      </c>
      <c r="C537" s="10" t="s">
        <v>979</v>
      </c>
      <c r="D537" s="9" t="s">
        <v>14</v>
      </c>
      <c r="E537" s="9">
        <v>40</v>
      </c>
      <c r="F537" s="2">
        <f>VLOOKUP($A537,'[1]Lookup - 40 Hours'!$A:L,3,FALSE)</f>
        <v>29.19</v>
      </c>
      <c r="G537" s="2">
        <f>VLOOKUP($A537,'[1]Lookup - 40 Hours'!$A:M,4,FALSE)</f>
        <v>30.68</v>
      </c>
      <c r="H537" s="2">
        <f>VLOOKUP($A537,'[1]Lookup - 40 Hours'!$A:N,5,FALSE)</f>
        <v>32.25</v>
      </c>
      <c r="I537" s="2">
        <f>VLOOKUP($A537,'[1]Lookup - 40 Hours'!$A:O,6,FALSE)</f>
        <v>33.9</v>
      </c>
      <c r="J537" s="2">
        <f>VLOOKUP($A537,'[1]Lookup - 40 Hours'!$A:P,7,FALSE)</f>
        <v>35.64</v>
      </c>
      <c r="K537" s="2">
        <f>VLOOKUP($A537,'[1]Lookup - 40 Hours'!$A:Q,8,FALSE)</f>
        <v>37.46</v>
      </c>
    </row>
    <row r="538" spans="1:11" x14ac:dyDescent="0.25">
      <c r="A538" s="9">
        <v>424</v>
      </c>
      <c r="B538" s="9" t="s">
        <v>982</v>
      </c>
      <c r="C538" s="10" t="s">
        <v>1048</v>
      </c>
      <c r="D538" s="9" t="s">
        <v>12</v>
      </c>
      <c r="E538" s="9">
        <v>40</v>
      </c>
      <c r="F538" s="2">
        <f>VLOOKUP($A538,'[1]Lookup - 40 Hours'!$A:L,3,FALSE)</f>
        <v>25.01</v>
      </c>
      <c r="G538" s="2">
        <f>VLOOKUP($A538,'[1]Lookup - 40 Hours'!$A:M,4,FALSE)</f>
        <v>26.29</v>
      </c>
      <c r="H538" s="2">
        <f>VLOOKUP($A538,'[1]Lookup - 40 Hours'!$A:N,5,FALSE)</f>
        <v>27.63</v>
      </c>
      <c r="I538" s="2">
        <f>VLOOKUP($A538,'[1]Lookup - 40 Hours'!$A:O,6,FALSE)</f>
        <v>29.05</v>
      </c>
      <c r="J538" s="2">
        <f>VLOOKUP($A538,'[1]Lookup - 40 Hours'!$A:P,7,FALSE)</f>
        <v>30.53</v>
      </c>
      <c r="K538" s="2">
        <f>VLOOKUP($A538,'[1]Lookup - 40 Hours'!$A:Q,8,FALSE)</f>
        <v>32.090000000000003</v>
      </c>
    </row>
    <row r="539" spans="1:11" x14ac:dyDescent="0.25">
      <c r="A539" s="9">
        <v>486</v>
      </c>
      <c r="B539" s="9" t="s">
        <v>985</v>
      </c>
      <c r="C539" s="10" t="s">
        <v>980</v>
      </c>
      <c r="D539" s="9" t="s">
        <v>14</v>
      </c>
      <c r="E539" s="9">
        <v>40</v>
      </c>
      <c r="F539" s="2">
        <f>VLOOKUP($A539,'[1]Lookup - 40 Hours'!$A:L,3,FALSE)</f>
        <v>34.07</v>
      </c>
      <c r="G539" s="2">
        <f>VLOOKUP($A539,'[1]Lookup - 40 Hours'!$A:M,4,FALSE)</f>
        <v>35.81</v>
      </c>
      <c r="H539" s="2">
        <f>VLOOKUP($A539,'[1]Lookup - 40 Hours'!$A:N,5,FALSE)</f>
        <v>37.65</v>
      </c>
      <c r="I539" s="2">
        <f>VLOOKUP($A539,'[1]Lookup - 40 Hours'!$A:O,6,FALSE)</f>
        <v>39.57</v>
      </c>
      <c r="J539" s="2">
        <f>VLOOKUP($A539,'[1]Lookup - 40 Hours'!$A:P,7,FALSE)</f>
        <v>41.59</v>
      </c>
      <c r="K539" s="2">
        <f>VLOOKUP($A539,'[1]Lookup - 40 Hours'!$A:Q,8,FALSE)</f>
        <v>43.72</v>
      </c>
    </row>
    <row r="540" spans="1:11" x14ac:dyDescent="0.25">
      <c r="A540" s="9">
        <v>444</v>
      </c>
      <c r="B540" s="9" t="s">
        <v>984</v>
      </c>
      <c r="C540" s="10" t="s">
        <v>1049</v>
      </c>
      <c r="D540" s="9" t="s">
        <v>12</v>
      </c>
      <c r="E540" s="9">
        <v>40</v>
      </c>
      <c r="F540" s="2">
        <f>VLOOKUP($A540,'[1]Lookup - 40 Hours'!$A:L,3,FALSE)</f>
        <v>27.63</v>
      </c>
      <c r="G540" s="2">
        <f>VLOOKUP($A540,'[1]Lookup - 40 Hours'!$A:M,4,FALSE)</f>
        <v>29.05</v>
      </c>
      <c r="H540" s="2">
        <f>VLOOKUP($A540,'[1]Lookup - 40 Hours'!$A:N,5,FALSE)</f>
        <v>30.53</v>
      </c>
      <c r="I540" s="2">
        <f>VLOOKUP($A540,'[1]Lookup - 40 Hours'!$A:O,6,FALSE)</f>
        <v>32.090000000000003</v>
      </c>
      <c r="J540" s="2">
        <f>VLOOKUP($A540,'[1]Lookup - 40 Hours'!$A:P,7,FALSE)</f>
        <v>33.729999999999997</v>
      </c>
      <c r="K540" s="2">
        <f>VLOOKUP($A540,'[1]Lookup - 40 Hours'!$A:Q,8,FALSE)</f>
        <v>35.46</v>
      </c>
    </row>
    <row r="541" spans="1:11" x14ac:dyDescent="0.25">
      <c r="A541" s="9">
        <v>496</v>
      </c>
      <c r="B541" s="9" t="s">
        <v>702</v>
      </c>
      <c r="C541" s="10" t="s">
        <v>981</v>
      </c>
      <c r="D541" s="9" t="s">
        <v>14</v>
      </c>
      <c r="E541" s="9">
        <v>40</v>
      </c>
      <c r="F541" s="2">
        <f>VLOOKUP($A541,'[1]Lookup - 40 Hours'!$A:L,3,FALSE)</f>
        <v>35.81</v>
      </c>
      <c r="G541" s="2">
        <f>VLOOKUP($A541,'[1]Lookup - 40 Hours'!$A:M,4,FALSE)</f>
        <v>37.65</v>
      </c>
      <c r="H541" s="2">
        <f>VLOOKUP($A541,'[1]Lookup - 40 Hours'!$A:N,5,FALSE)</f>
        <v>39.57</v>
      </c>
      <c r="I541" s="2">
        <f>VLOOKUP($A541,'[1]Lookup - 40 Hours'!$A:O,6,FALSE)</f>
        <v>41.59</v>
      </c>
      <c r="J541" s="2">
        <f>VLOOKUP($A541,'[1]Lookup - 40 Hours'!$A:P,7,FALSE)</f>
        <v>43.72</v>
      </c>
      <c r="K541" s="2">
        <f>VLOOKUP($A541,'[1]Lookup - 40 Hours'!$A:Q,8,FALSE)</f>
        <v>45.96</v>
      </c>
    </row>
    <row r="542" spans="1:11" x14ac:dyDescent="0.25">
      <c r="A542" s="9">
        <v>459</v>
      </c>
      <c r="B542" s="9" t="s">
        <v>701</v>
      </c>
      <c r="C542" s="10" t="s">
        <v>1050</v>
      </c>
      <c r="D542" s="9" t="s">
        <v>12</v>
      </c>
      <c r="E542" s="9">
        <v>40</v>
      </c>
      <c r="F542" s="2">
        <f>VLOOKUP($A542,'[1]Lookup - 40 Hours'!$A:L,3,FALSE)</f>
        <v>29.78</v>
      </c>
      <c r="G542" s="2">
        <f>VLOOKUP($A542,'[1]Lookup - 40 Hours'!$A:M,4,FALSE)</f>
        <v>31.3</v>
      </c>
      <c r="H542" s="2">
        <f>VLOOKUP($A542,'[1]Lookup - 40 Hours'!$A:N,5,FALSE)</f>
        <v>32.9</v>
      </c>
      <c r="I542" s="2">
        <f>VLOOKUP($A542,'[1]Lookup - 40 Hours'!$A:O,6,FALSE)</f>
        <v>34.590000000000003</v>
      </c>
      <c r="J542" s="2">
        <f>VLOOKUP($A542,'[1]Lookup - 40 Hours'!$A:P,7,FALSE)</f>
        <v>36.35</v>
      </c>
      <c r="K542" s="2">
        <f>VLOOKUP($A542,'[1]Lookup - 40 Hours'!$A:Q,8,FALSE)</f>
        <v>38.21</v>
      </c>
    </row>
    <row r="543" spans="1:11" x14ac:dyDescent="0.25">
      <c r="A543" s="9">
        <v>516</v>
      </c>
      <c r="B543" s="9" t="s">
        <v>703</v>
      </c>
      <c r="C543" s="10" t="s">
        <v>1051</v>
      </c>
      <c r="D543" s="9" t="s">
        <v>14</v>
      </c>
      <c r="E543" s="9">
        <v>40</v>
      </c>
      <c r="F543" s="2">
        <f>VLOOKUP($A543,'[1]Lookup - 40 Hours'!$A:L,3,FALSE)</f>
        <v>39.57</v>
      </c>
      <c r="G543" s="2">
        <f>VLOOKUP($A543,'[1]Lookup - 40 Hours'!$A:M,4,FALSE)</f>
        <v>41.59</v>
      </c>
      <c r="H543" s="2">
        <f>VLOOKUP($A543,'[1]Lookup - 40 Hours'!$A:N,5,FALSE)</f>
        <v>43.72</v>
      </c>
      <c r="I543" s="2">
        <f>VLOOKUP($A543,'[1]Lookup - 40 Hours'!$A:O,6,FALSE)</f>
        <v>45.96</v>
      </c>
      <c r="J543" s="2">
        <f>VLOOKUP($A543,'[1]Lookup - 40 Hours'!$A:P,7,FALSE)</f>
        <v>48.31</v>
      </c>
      <c r="K543" s="2">
        <f>VLOOKUP($A543,'[1]Lookup - 40 Hours'!$A:Q,8,FALSE)</f>
        <v>50.78</v>
      </c>
    </row>
    <row r="544" spans="1:11" x14ac:dyDescent="0.25">
      <c r="A544" s="9">
        <v>412</v>
      </c>
      <c r="B544" s="9" t="s">
        <v>706</v>
      </c>
      <c r="C544" s="10" t="s">
        <v>705</v>
      </c>
      <c r="D544" s="9" t="s">
        <v>14</v>
      </c>
      <c r="E544" s="9">
        <v>40</v>
      </c>
      <c r="F544" s="2">
        <f>VLOOKUP($A544,'[1]Lookup - 40 Hours'!$A:L,3,FALSE)</f>
        <v>23.56</v>
      </c>
      <c r="G544" s="2">
        <f>VLOOKUP($A544,'[1]Lookup - 40 Hours'!$A:M,4,FALSE)</f>
        <v>24.76</v>
      </c>
      <c r="H544" s="2">
        <f>VLOOKUP($A544,'[1]Lookup - 40 Hours'!$A:N,5,FALSE)</f>
        <v>26.03</v>
      </c>
      <c r="I544" s="2">
        <f>VLOOKUP($A544,'[1]Lookup - 40 Hours'!$A:O,6,FALSE)</f>
        <v>27.36</v>
      </c>
      <c r="J544" s="2">
        <f>VLOOKUP($A544,'[1]Lookup - 40 Hours'!$A:P,7,FALSE)</f>
        <v>28.76</v>
      </c>
      <c r="K544" s="2">
        <f>VLOOKUP($A544,'[1]Lookup - 40 Hours'!$A:Q,8,FALSE)</f>
        <v>30.23</v>
      </c>
    </row>
    <row r="545" spans="1:11" x14ac:dyDescent="0.25">
      <c r="A545" s="9">
        <v>408</v>
      </c>
      <c r="B545" s="9" t="s">
        <v>704</v>
      </c>
      <c r="C545" s="10" t="s">
        <v>705</v>
      </c>
      <c r="D545" s="9" t="s">
        <v>12</v>
      </c>
      <c r="E545" s="9">
        <v>40</v>
      </c>
      <c r="F545" s="2">
        <f>VLOOKUP($A545,'[1]Lookup - 40 Hours'!$A:L,3,FALSE)</f>
        <v>23.09</v>
      </c>
      <c r="G545" s="2">
        <f>VLOOKUP($A545,'[1]Lookup - 40 Hours'!$A:M,4,FALSE)</f>
        <v>24.27</v>
      </c>
      <c r="H545" s="2">
        <f>VLOOKUP($A545,'[1]Lookup - 40 Hours'!$A:N,5,FALSE)</f>
        <v>25.51</v>
      </c>
      <c r="I545" s="2">
        <f>VLOOKUP($A545,'[1]Lookup - 40 Hours'!$A:O,6,FALSE)</f>
        <v>26.82</v>
      </c>
      <c r="J545" s="2">
        <f>VLOOKUP($A545,'[1]Lookup - 40 Hours'!$A:P,7,FALSE)</f>
        <v>28.19</v>
      </c>
      <c r="K545" s="2">
        <f>VLOOKUP($A545,'[1]Lookup - 40 Hours'!$A:Q,8,FALSE)</f>
        <v>29.63</v>
      </c>
    </row>
    <row r="546" spans="1:11" x14ac:dyDescent="0.25">
      <c r="A546" s="17">
        <v>346</v>
      </c>
      <c r="B546" s="17">
        <v>1733</v>
      </c>
      <c r="C546" s="19" t="s">
        <v>707</v>
      </c>
      <c r="D546" s="17" t="s">
        <v>12</v>
      </c>
      <c r="E546" s="17">
        <v>40</v>
      </c>
      <c r="F546" s="3">
        <f>VLOOKUP($A546,'[1]Lookup - 40 Hours'!$A:L,3,FALSE)</f>
        <v>16.95</v>
      </c>
      <c r="G546" s="3">
        <f>VLOOKUP($A546,'[1]Lookup - 40 Hours'!$A:M,4,FALSE)</f>
        <v>17.82</v>
      </c>
      <c r="H546" s="3">
        <f>VLOOKUP($A546,'[1]Lookup - 40 Hours'!$A:N,5,FALSE)</f>
        <v>18.73</v>
      </c>
      <c r="I546" s="3">
        <f>VLOOKUP($A546,'[1]Lookup - 40 Hours'!$A:O,6,FALSE)</f>
        <v>19.68</v>
      </c>
      <c r="J546" s="3">
        <f>VLOOKUP($A546,'[1]Lookup - 40 Hours'!$A:P,7,FALSE)</f>
        <v>20.69</v>
      </c>
      <c r="K546" s="3">
        <f>VLOOKUP($A546,'[1]Lookup - 40 Hours'!$A:Q,8,FALSE)</f>
        <v>21.75</v>
      </c>
    </row>
    <row r="547" spans="1:11" x14ac:dyDescent="0.25">
      <c r="A547" s="17">
        <v>346</v>
      </c>
      <c r="B547" s="17" t="s">
        <v>708</v>
      </c>
      <c r="C547" s="19" t="s">
        <v>709</v>
      </c>
      <c r="D547" s="17" t="s">
        <v>12</v>
      </c>
      <c r="E547" s="17">
        <v>40</v>
      </c>
      <c r="F547" s="3">
        <f>VLOOKUP($A547,'[1]Lookup - 40 Hours'!$A:L,3,FALSE)</f>
        <v>16.95</v>
      </c>
      <c r="G547" s="3">
        <f>VLOOKUP($A547,'[1]Lookup - 40 Hours'!$A:M,4,FALSE)</f>
        <v>17.82</v>
      </c>
      <c r="H547" s="3">
        <f>VLOOKUP($A547,'[1]Lookup - 40 Hours'!$A:N,5,FALSE)</f>
        <v>18.73</v>
      </c>
      <c r="I547" s="3">
        <f>VLOOKUP($A547,'[1]Lookup - 40 Hours'!$A:O,6,FALSE)</f>
        <v>19.68</v>
      </c>
      <c r="J547" s="3">
        <f>VLOOKUP($A547,'[1]Lookup - 40 Hours'!$A:P,7,FALSE)</f>
        <v>20.69</v>
      </c>
      <c r="K547" s="3">
        <f>VLOOKUP($A547,'[1]Lookup - 40 Hours'!$A:Q,8,FALSE)</f>
        <v>21.75</v>
      </c>
    </row>
    <row r="548" spans="1:11" x14ac:dyDescent="0.25">
      <c r="A548" s="9">
        <v>382</v>
      </c>
      <c r="B548" s="9" t="s">
        <v>986</v>
      </c>
      <c r="C548" s="10" t="s">
        <v>710</v>
      </c>
      <c r="D548" s="9" t="s">
        <v>12</v>
      </c>
      <c r="E548" s="9">
        <v>40</v>
      </c>
      <c r="F548" s="2">
        <f>VLOOKUP($A548,'[1]Lookup - 40 Hours'!$A:L,3,FALSE)</f>
        <v>20.28</v>
      </c>
      <c r="G548" s="2">
        <f>VLOOKUP($A548,'[1]Lookup - 40 Hours'!$A:M,4,FALSE)</f>
        <v>21.32</v>
      </c>
      <c r="H548" s="2">
        <f>VLOOKUP($A548,'[1]Lookup - 40 Hours'!$A:N,5,FALSE)</f>
        <v>22.41</v>
      </c>
      <c r="I548" s="2">
        <f>VLOOKUP($A548,'[1]Lookup - 40 Hours'!$A:O,6,FALSE)</f>
        <v>23.56</v>
      </c>
      <c r="J548" s="2">
        <f>VLOOKUP($A548,'[1]Lookup - 40 Hours'!$A:P,7,FALSE)</f>
        <v>24.76</v>
      </c>
      <c r="K548" s="2">
        <f>VLOOKUP($A548,'[1]Lookup - 40 Hours'!$A:Q,8,FALSE)</f>
        <v>26.03</v>
      </c>
    </row>
    <row r="549" spans="1:11" x14ac:dyDescent="0.25">
      <c r="A549" s="9">
        <v>402</v>
      </c>
      <c r="B549" s="9" t="s">
        <v>987</v>
      </c>
      <c r="C549" s="10" t="s">
        <v>711</v>
      </c>
      <c r="D549" s="9" t="s">
        <v>12</v>
      </c>
      <c r="E549" s="9">
        <v>40</v>
      </c>
      <c r="F549" s="2">
        <f>VLOOKUP($A549,'[1]Lookup - 40 Hours'!$A:L,3,FALSE)</f>
        <v>22.41</v>
      </c>
      <c r="G549" s="2">
        <f>VLOOKUP($A549,'[1]Lookup - 40 Hours'!$A:M,4,FALSE)</f>
        <v>23.56</v>
      </c>
      <c r="H549" s="2">
        <f>VLOOKUP($A549,'[1]Lookup - 40 Hours'!$A:N,5,FALSE)</f>
        <v>24.76</v>
      </c>
      <c r="I549" s="2">
        <f>VLOOKUP($A549,'[1]Lookup - 40 Hours'!$A:O,6,FALSE)</f>
        <v>26.03</v>
      </c>
      <c r="J549" s="2">
        <f>VLOOKUP($A549,'[1]Lookup - 40 Hours'!$A:P,7,FALSE)</f>
        <v>27.36</v>
      </c>
      <c r="K549" s="2">
        <f>VLOOKUP($A549,'[1]Lookup - 40 Hours'!$A:Q,8,FALSE)</f>
        <v>28.76</v>
      </c>
    </row>
    <row r="550" spans="1:11" x14ac:dyDescent="0.25">
      <c r="A550" s="9">
        <v>352</v>
      </c>
      <c r="B550" s="18" t="s">
        <v>1052</v>
      </c>
      <c r="C550" s="10" t="s">
        <v>712</v>
      </c>
      <c r="D550" s="9" t="s">
        <v>12</v>
      </c>
      <c r="E550" s="9">
        <v>40</v>
      </c>
      <c r="F550" s="2">
        <f>VLOOKUP($A550,'[1]Lookup - 40 Hours'!$A:L,3,FALSE)</f>
        <v>17.46</v>
      </c>
      <c r="G550" s="2">
        <f>VLOOKUP($A550,'[1]Lookup - 40 Hours'!$A:M,4,FALSE)</f>
        <v>18.36</v>
      </c>
      <c r="H550" s="2">
        <f>VLOOKUP($A550,'[1]Lookup - 40 Hours'!$A:N,5,FALSE)</f>
        <v>19.3</v>
      </c>
      <c r="I550" s="2">
        <f>VLOOKUP($A550,'[1]Lookup - 40 Hours'!$A:O,6,FALSE)</f>
        <v>20.28</v>
      </c>
      <c r="J550" s="2">
        <f>VLOOKUP($A550,'[1]Lookup - 40 Hours'!$A:P,7,FALSE)</f>
        <v>21.32</v>
      </c>
      <c r="K550" s="2">
        <f>VLOOKUP($A550,'[1]Lookup - 40 Hours'!$A:Q,8,FALSE)</f>
        <v>22.41</v>
      </c>
    </row>
    <row r="551" spans="1:11" x14ac:dyDescent="0.25">
      <c r="A551" s="9">
        <v>496</v>
      </c>
      <c r="B551" s="18" t="s">
        <v>713</v>
      </c>
      <c r="C551" s="10" t="s">
        <v>714</v>
      </c>
      <c r="D551" s="9" t="s">
        <v>14</v>
      </c>
      <c r="E551" s="9">
        <v>40</v>
      </c>
      <c r="F551" s="2">
        <f>VLOOKUP($A551,'[1]Lookup - 40 Hours'!$A:L,3,FALSE)</f>
        <v>35.81</v>
      </c>
      <c r="G551" s="2">
        <f>VLOOKUP($A551,'[1]Lookup - 40 Hours'!$A:M,4,FALSE)</f>
        <v>37.65</v>
      </c>
      <c r="H551" s="2">
        <f>VLOOKUP($A551,'[1]Lookup - 40 Hours'!$A:N,5,FALSE)</f>
        <v>39.57</v>
      </c>
      <c r="I551" s="2">
        <f>VLOOKUP($A551,'[1]Lookup - 40 Hours'!$A:O,6,FALSE)</f>
        <v>41.59</v>
      </c>
      <c r="J551" s="2">
        <f>VLOOKUP($A551,'[1]Lookup - 40 Hours'!$A:P,7,FALSE)</f>
        <v>43.72</v>
      </c>
      <c r="K551" s="2">
        <f>VLOOKUP($A551,'[1]Lookup - 40 Hours'!$A:Q,8,FALSE)</f>
        <v>45.96</v>
      </c>
    </row>
    <row r="552" spans="1:11" x14ac:dyDescent="0.25">
      <c r="A552" s="9">
        <v>459</v>
      </c>
      <c r="B552" s="9" t="s">
        <v>715</v>
      </c>
      <c r="C552" s="10" t="s">
        <v>1053</v>
      </c>
      <c r="D552" s="9" t="s">
        <v>12</v>
      </c>
      <c r="E552" s="9">
        <v>40</v>
      </c>
      <c r="F552" s="2">
        <f>VLOOKUP($A552,'[1]Lookup - 40 Hours'!$A:L,3,FALSE)</f>
        <v>29.78</v>
      </c>
      <c r="G552" s="2">
        <f>VLOOKUP($A552,'[1]Lookup - 40 Hours'!$A:M,4,FALSE)</f>
        <v>31.3</v>
      </c>
      <c r="H552" s="2">
        <f>VLOOKUP($A552,'[1]Lookup - 40 Hours'!$A:N,5,FALSE)</f>
        <v>32.9</v>
      </c>
      <c r="I552" s="2">
        <f>VLOOKUP($A552,'[1]Lookup - 40 Hours'!$A:O,6,FALSE)</f>
        <v>34.590000000000003</v>
      </c>
      <c r="J552" s="2">
        <f>VLOOKUP($A552,'[1]Lookup - 40 Hours'!$A:P,7,FALSE)</f>
        <v>36.35</v>
      </c>
      <c r="K552" s="2">
        <f>VLOOKUP($A552,'[1]Lookup - 40 Hours'!$A:Q,8,FALSE)</f>
        <v>38.21</v>
      </c>
    </row>
    <row r="553" spans="1:11" x14ac:dyDescent="0.25">
      <c r="A553" s="9">
        <v>423</v>
      </c>
      <c r="B553" s="9" t="s">
        <v>716</v>
      </c>
      <c r="C553" s="10" t="s">
        <v>717</v>
      </c>
      <c r="D553" s="9" t="s">
        <v>12</v>
      </c>
      <c r="E553" s="9">
        <v>40</v>
      </c>
      <c r="F553" s="2">
        <f>VLOOKUP($A553,'[1]Lookup - 40 Hours'!$A:L,3,FALSE)</f>
        <v>24.88</v>
      </c>
      <c r="G553" s="2">
        <f>VLOOKUP($A553,'[1]Lookup - 40 Hours'!$A:M,4,FALSE)</f>
        <v>26.16</v>
      </c>
      <c r="H553" s="2">
        <f>VLOOKUP($A553,'[1]Lookup - 40 Hours'!$A:N,5,FALSE)</f>
        <v>27.49</v>
      </c>
      <c r="I553" s="2">
        <f>VLOOKUP($A553,'[1]Lookup - 40 Hours'!$A:O,6,FALSE)</f>
        <v>28.9</v>
      </c>
      <c r="J553" s="2">
        <f>VLOOKUP($A553,'[1]Lookup - 40 Hours'!$A:P,7,FALSE)</f>
        <v>30.38</v>
      </c>
      <c r="K553" s="2">
        <f>VLOOKUP($A553,'[1]Lookup - 40 Hours'!$A:Q,8,FALSE)</f>
        <v>31.93</v>
      </c>
    </row>
    <row r="554" spans="1:11" x14ac:dyDescent="0.25">
      <c r="A554" s="9">
        <v>616</v>
      </c>
      <c r="B554" s="9" t="s">
        <v>718</v>
      </c>
      <c r="C554" s="10" t="s">
        <v>719</v>
      </c>
      <c r="D554" s="9" t="s">
        <v>14</v>
      </c>
      <c r="E554" s="9">
        <v>40</v>
      </c>
      <c r="F554" s="2">
        <f>VLOOKUP($A554,'[1]Lookup - 40 Hours'!$A:L,3,FALSE)</f>
        <v>65.16</v>
      </c>
      <c r="G554" s="2">
        <f>VLOOKUP($A554,'[1]Lookup - 40 Hours'!$A:M,4,FALSE)</f>
        <v>68.489999999999995</v>
      </c>
      <c r="H554" s="2">
        <f>VLOOKUP($A554,'[1]Lookup - 40 Hours'!$A:N,5,FALSE)</f>
        <v>71.989999999999995</v>
      </c>
      <c r="I554" s="2">
        <f>VLOOKUP($A554,'[1]Lookup - 40 Hours'!$A:O,6,FALSE)</f>
        <v>75.680000000000007</v>
      </c>
      <c r="J554" s="2">
        <f>VLOOKUP($A554,'[1]Lookup - 40 Hours'!$A:P,7,FALSE)</f>
        <v>79.55</v>
      </c>
      <c r="K554" s="2">
        <f>VLOOKUP($A554,'[1]Lookup - 40 Hours'!$A:Q,8,FALSE)</f>
        <v>83.61</v>
      </c>
    </row>
    <row r="555" spans="1:11" x14ac:dyDescent="0.25">
      <c r="A555" s="9">
        <v>514</v>
      </c>
      <c r="B555" s="9" t="s">
        <v>731</v>
      </c>
      <c r="C555" s="10" t="s">
        <v>1079</v>
      </c>
      <c r="D555" s="9" t="s">
        <v>12</v>
      </c>
      <c r="E555" s="9">
        <v>40</v>
      </c>
      <c r="F555" s="2">
        <f>VLOOKUP($A555,'[1]Lookup - 40 Hours'!$A:L,3,FALSE)</f>
        <v>39.18</v>
      </c>
      <c r="G555" s="2">
        <f>VLOOKUP($A555,'[1]Lookup - 40 Hours'!$A:M,4,FALSE)</f>
        <v>41.18</v>
      </c>
      <c r="H555" s="2">
        <f>VLOOKUP($A555,'[1]Lookup - 40 Hours'!$A:N,5,FALSE)</f>
        <v>43.29</v>
      </c>
      <c r="I555" s="2">
        <f>VLOOKUP($A555,'[1]Lookup - 40 Hours'!$A:O,6,FALSE)</f>
        <v>45.5</v>
      </c>
      <c r="J555" s="2">
        <f>VLOOKUP($A555,'[1]Lookup - 40 Hours'!$A:P,7,FALSE)</f>
        <v>47.83</v>
      </c>
      <c r="K555" s="2">
        <f>VLOOKUP($A555,'[1]Lookup - 40 Hours'!$A:Q,8,FALSE)</f>
        <v>50.27</v>
      </c>
    </row>
    <row r="556" spans="1:11" x14ac:dyDescent="0.25">
      <c r="A556" s="9">
        <v>551</v>
      </c>
      <c r="B556" s="9" t="s">
        <v>735</v>
      </c>
      <c r="C556" s="10" t="s">
        <v>1061</v>
      </c>
      <c r="D556" s="9" t="s">
        <v>12</v>
      </c>
      <c r="E556" s="9">
        <v>40</v>
      </c>
      <c r="F556" s="2">
        <f>VLOOKUP($A556,'[1]Lookup - 40 Hours'!$A:L,3,FALSE)</f>
        <v>47.12</v>
      </c>
      <c r="G556" s="2">
        <f>VLOOKUP($A556,'[1]Lookup - 40 Hours'!$A:M,4,FALSE)</f>
        <v>49.53</v>
      </c>
      <c r="H556" s="2">
        <f>VLOOKUP($A556,'[1]Lookup - 40 Hours'!$A:N,5,FALSE)</f>
        <v>52.06</v>
      </c>
      <c r="I556" s="2">
        <f>VLOOKUP($A556,'[1]Lookup - 40 Hours'!$A:O,6,FALSE)</f>
        <v>54.72</v>
      </c>
      <c r="J556" s="2">
        <f>VLOOKUP($A556,'[1]Lookup - 40 Hours'!$A:P,7,FALSE)</f>
        <v>57.52</v>
      </c>
      <c r="K556" s="2">
        <f>VLOOKUP($A556,'[1]Lookup - 40 Hours'!$A:Q,8,FALSE)</f>
        <v>60.46</v>
      </c>
    </row>
    <row r="557" spans="1:11" x14ac:dyDescent="0.25">
      <c r="A557" s="9">
        <v>616</v>
      </c>
      <c r="B557" s="9" t="s">
        <v>720</v>
      </c>
      <c r="C557" s="10" t="s">
        <v>1152</v>
      </c>
      <c r="D557" s="9" t="s">
        <v>14</v>
      </c>
      <c r="E557" s="9">
        <v>40</v>
      </c>
      <c r="F557" s="2">
        <f>VLOOKUP($A557,'[1]Lookup - 40 Hours'!$A:L,3,FALSE)</f>
        <v>65.16</v>
      </c>
      <c r="G557" s="2">
        <f>VLOOKUP($A557,'[1]Lookup - 40 Hours'!$A:M,4,FALSE)</f>
        <v>68.489999999999995</v>
      </c>
      <c r="H557" s="2">
        <f>VLOOKUP($A557,'[1]Lookup - 40 Hours'!$A:N,5,FALSE)</f>
        <v>71.989999999999995</v>
      </c>
      <c r="I557" s="2">
        <f>VLOOKUP($A557,'[1]Lookup - 40 Hours'!$A:O,6,FALSE)</f>
        <v>75.680000000000007</v>
      </c>
      <c r="J557" s="2">
        <f>VLOOKUP($A557,'[1]Lookup - 40 Hours'!$A:P,7,FALSE)</f>
        <v>79.55</v>
      </c>
      <c r="K557" s="2">
        <f>VLOOKUP($A557,'[1]Lookup - 40 Hours'!$A:Q,8,FALSE)</f>
        <v>83.61</v>
      </c>
    </row>
    <row r="558" spans="1:11" x14ac:dyDescent="0.25">
      <c r="A558" s="9">
        <v>493</v>
      </c>
      <c r="B558" s="9" t="s">
        <v>723</v>
      </c>
      <c r="C558" s="10" t="s">
        <v>724</v>
      </c>
      <c r="D558" s="9" t="s">
        <v>12</v>
      </c>
      <c r="E558" s="9">
        <v>40</v>
      </c>
      <c r="F558" s="2">
        <f>VLOOKUP($A558,'[1]Lookup - 40 Hours'!$A:L,3,FALSE)</f>
        <v>35.28</v>
      </c>
      <c r="G558" s="2">
        <f>VLOOKUP($A558,'[1]Lookup - 40 Hours'!$A:M,4,FALSE)</f>
        <v>37.090000000000003</v>
      </c>
      <c r="H558" s="2">
        <f>VLOOKUP($A558,'[1]Lookup - 40 Hours'!$A:N,5,FALSE)</f>
        <v>38.979999999999997</v>
      </c>
      <c r="I558" s="2">
        <f>VLOOKUP($A558,'[1]Lookup - 40 Hours'!$A:O,6,FALSE)</f>
        <v>40.98</v>
      </c>
      <c r="J558" s="2">
        <f>VLOOKUP($A558,'[1]Lookup - 40 Hours'!$A:P,7,FALSE)</f>
        <v>43.07</v>
      </c>
      <c r="K558" s="2">
        <f>VLOOKUP($A558,'[1]Lookup - 40 Hours'!$A:Q,8,FALSE)</f>
        <v>45.27</v>
      </c>
    </row>
    <row r="559" spans="1:11" x14ac:dyDescent="0.25">
      <c r="A559" s="9">
        <v>455</v>
      </c>
      <c r="B559" s="9" t="s">
        <v>725</v>
      </c>
      <c r="C559" s="10" t="s">
        <v>726</v>
      </c>
      <c r="D559" s="9" t="s">
        <v>12</v>
      </c>
      <c r="E559" s="9">
        <v>40</v>
      </c>
      <c r="F559" s="2">
        <f>VLOOKUP($A559,'[1]Lookup - 40 Hours'!$A:L,3,FALSE)</f>
        <v>29.19</v>
      </c>
      <c r="G559" s="2">
        <f>VLOOKUP($A559,'[1]Lookup - 40 Hours'!$A:M,4,FALSE)</f>
        <v>30.68</v>
      </c>
      <c r="H559" s="2">
        <f>VLOOKUP($A559,'[1]Lookup - 40 Hours'!$A:N,5,FALSE)</f>
        <v>32.25</v>
      </c>
      <c r="I559" s="2">
        <f>VLOOKUP($A559,'[1]Lookup - 40 Hours'!$A:O,6,FALSE)</f>
        <v>33.9</v>
      </c>
      <c r="J559" s="2">
        <f>VLOOKUP($A559,'[1]Lookup - 40 Hours'!$A:P,7,FALSE)</f>
        <v>35.64</v>
      </c>
      <c r="K559" s="2">
        <f>VLOOKUP($A559,'[1]Lookup - 40 Hours'!$A:Q,8,FALSE)</f>
        <v>37.46</v>
      </c>
    </row>
    <row r="560" spans="1:11" x14ac:dyDescent="0.25">
      <c r="A560" s="9">
        <v>428</v>
      </c>
      <c r="B560" s="9" t="s">
        <v>727</v>
      </c>
      <c r="C560" s="10" t="s">
        <v>728</v>
      </c>
      <c r="D560" s="9" t="s">
        <v>14</v>
      </c>
      <c r="E560" s="9">
        <v>40</v>
      </c>
      <c r="F560" s="2">
        <f>VLOOKUP($A560,'[1]Lookup - 40 Hours'!$A:L,3,FALSE)</f>
        <v>25.51</v>
      </c>
      <c r="G560" s="2">
        <f>VLOOKUP($A560,'[1]Lookup - 40 Hours'!$A:M,4,FALSE)</f>
        <v>26.82</v>
      </c>
      <c r="H560" s="2">
        <f>VLOOKUP($A560,'[1]Lookup - 40 Hours'!$A:N,5,FALSE)</f>
        <v>28.19</v>
      </c>
      <c r="I560" s="2">
        <f>VLOOKUP($A560,'[1]Lookup - 40 Hours'!$A:O,6,FALSE)</f>
        <v>29.63</v>
      </c>
      <c r="J560" s="2">
        <f>VLOOKUP($A560,'[1]Lookup - 40 Hours'!$A:P,7,FALSE)</f>
        <v>31.15</v>
      </c>
      <c r="K560" s="2">
        <f>VLOOKUP($A560,'[1]Lookup - 40 Hours'!$A:Q,8,FALSE)</f>
        <v>32.74</v>
      </c>
    </row>
    <row r="561" spans="1:11" x14ac:dyDescent="0.25">
      <c r="A561" s="9">
        <v>456</v>
      </c>
      <c r="B561" s="18" t="s">
        <v>729</v>
      </c>
      <c r="C561" s="10" t="s">
        <v>730</v>
      </c>
      <c r="D561" s="9" t="s">
        <v>12</v>
      </c>
      <c r="E561" s="9">
        <v>40</v>
      </c>
      <c r="F561" s="2">
        <f>VLOOKUP($A561,'[1]Lookup - 40 Hours'!$A:L,3,FALSE)</f>
        <v>29.34</v>
      </c>
      <c r="G561" s="2">
        <f>VLOOKUP($A561,'[1]Lookup - 40 Hours'!$A:M,4,FALSE)</f>
        <v>30.84</v>
      </c>
      <c r="H561" s="2">
        <f>VLOOKUP($A561,'[1]Lookup - 40 Hours'!$A:N,5,FALSE)</f>
        <v>32.409999999999997</v>
      </c>
      <c r="I561" s="2">
        <f>VLOOKUP($A561,'[1]Lookup - 40 Hours'!$A:O,6,FALSE)</f>
        <v>34.07</v>
      </c>
      <c r="J561" s="2">
        <f>VLOOKUP($A561,'[1]Lookup - 40 Hours'!$A:P,7,FALSE)</f>
        <v>35.81</v>
      </c>
      <c r="K561" s="2">
        <f>VLOOKUP($A561,'[1]Lookup - 40 Hours'!$A:Q,8,FALSE)</f>
        <v>37.65</v>
      </c>
    </row>
    <row r="562" spans="1:11" x14ac:dyDescent="0.25">
      <c r="A562" s="9">
        <v>496</v>
      </c>
      <c r="B562" s="9" t="s">
        <v>733</v>
      </c>
      <c r="C562" s="10" t="s">
        <v>734</v>
      </c>
      <c r="D562" s="9" t="s">
        <v>14</v>
      </c>
      <c r="E562" s="9">
        <v>40</v>
      </c>
      <c r="F562" s="2">
        <f>VLOOKUP($A562,'[1]Lookup - 40 Hours'!$A:L,3,FALSE)</f>
        <v>35.81</v>
      </c>
      <c r="G562" s="2">
        <f>VLOOKUP($A562,'[1]Lookup - 40 Hours'!$A:M,4,FALSE)</f>
        <v>37.65</v>
      </c>
      <c r="H562" s="2">
        <f>VLOOKUP($A562,'[1]Lookup - 40 Hours'!$A:N,5,FALSE)</f>
        <v>39.57</v>
      </c>
      <c r="I562" s="2">
        <f>VLOOKUP($A562,'[1]Lookup - 40 Hours'!$A:O,6,FALSE)</f>
        <v>41.59</v>
      </c>
      <c r="J562" s="2">
        <f>VLOOKUP($A562,'[1]Lookup - 40 Hours'!$A:P,7,FALSE)</f>
        <v>43.72</v>
      </c>
      <c r="K562" s="2">
        <f>VLOOKUP($A562,'[1]Lookup - 40 Hours'!$A:Q,8,FALSE)</f>
        <v>45.96</v>
      </c>
    </row>
    <row r="563" spans="1:11" x14ac:dyDescent="0.25">
      <c r="A563" s="9">
        <v>505</v>
      </c>
      <c r="B563" s="18" t="s">
        <v>1076</v>
      </c>
      <c r="C563" s="10" t="s">
        <v>1075</v>
      </c>
      <c r="D563" s="9" t="s">
        <v>12</v>
      </c>
      <c r="E563" s="9">
        <v>40</v>
      </c>
      <c r="F563" s="2">
        <f>VLOOKUP($A563,'[1]Lookup - 40 Hours'!$A:L,3,FALSE)</f>
        <v>37.46</v>
      </c>
      <c r="G563" s="2">
        <f>VLOOKUP($A563,'[1]Lookup - 40 Hours'!$A:M,4,FALSE)</f>
        <v>39.369999999999997</v>
      </c>
      <c r="H563" s="2">
        <f>VLOOKUP($A563,'[1]Lookup - 40 Hours'!$A:N,5,FALSE)</f>
        <v>41.39</v>
      </c>
      <c r="I563" s="2">
        <f>VLOOKUP($A563,'[1]Lookup - 40 Hours'!$A:O,6,FALSE)</f>
        <v>43.5</v>
      </c>
      <c r="J563" s="2">
        <f>VLOOKUP($A563,'[1]Lookup - 40 Hours'!$A:P,7,FALSE)</f>
        <v>45.73</v>
      </c>
      <c r="K563" s="2">
        <f>VLOOKUP($A563,'[1]Lookup - 40 Hours'!$A:Q,8,FALSE)</f>
        <v>48.07</v>
      </c>
    </row>
    <row r="564" spans="1:11" x14ac:dyDescent="0.25">
      <c r="A564" s="9">
        <v>559</v>
      </c>
      <c r="B564" s="9" t="s">
        <v>736</v>
      </c>
      <c r="C564" s="10" t="s">
        <v>737</v>
      </c>
      <c r="D564" s="9" t="s">
        <v>12</v>
      </c>
      <c r="E564" s="9">
        <v>40</v>
      </c>
      <c r="F564" s="2">
        <f>VLOOKUP($A564,'[1]Lookup - 40 Hours'!$A:L,3,FALSE)</f>
        <v>49.04</v>
      </c>
      <c r="G564" s="2">
        <f>VLOOKUP($A564,'[1]Lookup - 40 Hours'!$A:M,4,FALSE)</f>
        <v>51.54</v>
      </c>
      <c r="H564" s="2">
        <f>VLOOKUP($A564,'[1]Lookup - 40 Hours'!$A:N,5,FALSE)</f>
        <v>54.18</v>
      </c>
      <c r="I564" s="2">
        <f>VLOOKUP($A564,'[1]Lookup - 40 Hours'!$A:O,6,FALSE)</f>
        <v>56.95</v>
      </c>
      <c r="J564" s="2">
        <f>VLOOKUP($A564,'[1]Lookup - 40 Hours'!$A:P,7,FALSE)</f>
        <v>59.86</v>
      </c>
      <c r="K564" s="2">
        <f>VLOOKUP($A564,'[1]Lookup - 40 Hours'!$A:Q,8,FALSE)</f>
        <v>62.92</v>
      </c>
    </row>
    <row r="565" spans="1:11" x14ac:dyDescent="0.25">
      <c r="A565" s="9">
        <v>506</v>
      </c>
      <c r="B565" s="18" t="s">
        <v>1059</v>
      </c>
      <c r="C565" s="10" t="s">
        <v>1164</v>
      </c>
      <c r="D565" s="9" t="s">
        <v>14</v>
      </c>
      <c r="E565" s="9">
        <v>40</v>
      </c>
      <c r="F565" s="2">
        <f>VLOOKUP($A565,'[1]Lookup - 40 Hours'!$A:L,3,FALSE)</f>
        <v>37.65</v>
      </c>
      <c r="G565" s="2">
        <f>VLOOKUP($A565,'[1]Lookup - 40 Hours'!$A:M,4,FALSE)</f>
        <v>39.57</v>
      </c>
      <c r="H565" s="2">
        <f>VLOOKUP($A565,'[1]Lookup - 40 Hours'!$A:N,5,FALSE)</f>
        <v>41.59</v>
      </c>
      <c r="I565" s="2">
        <f>VLOOKUP($A565,'[1]Lookup - 40 Hours'!$A:O,6,FALSE)</f>
        <v>43.72</v>
      </c>
      <c r="J565" s="2">
        <f>VLOOKUP($A565,'[1]Lookup - 40 Hours'!$A:P,7,FALSE)</f>
        <v>45.96</v>
      </c>
      <c r="K565" s="2">
        <f>VLOOKUP($A565,'[1]Lookup - 40 Hours'!$A:Q,8,FALSE)</f>
        <v>48.31</v>
      </c>
    </row>
    <row r="566" spans="1:11" x14ac:dyDescent="0.25">
      <c r="A566" s="9">
        <v>472</v>
      </c>
      <c r="B566" s="9" t="s">
        <v>738</v>
      </c>
      <c r="C566" s="10" t="s">
        <v>1153</v>
      </c>
      <c r="D566" s="9" t="s">
        <v>12</v>
      </c>
      <c r="E566" s="9">
        <v>40</v>
      </c>
      <c r="F566" s="2">
        <f>VLOOKUP($A566,'[1]Lookup - 40 Hours'!$A:L,3,FALSE)</f>
        <v>31.77</v>
      </c>
      <c r="G566" s="2">
        <f>VLOOKUP($A566,'[1]Lookup - 40 Hours'!$A:M,4,FALSE)</f>
        <v>33.4</v>
      </c>
      <c r="H566" s="2">
        <f>VLOOKUP($A566,'[1]Lookup - 40 Hours'!$A:N,5,FALSE)</f>
        <v>35.11</v>
      </c>
      <c r="I566" s="2">
        <f>VLOOKUP($A566,'[1]Lookup - 40 Hours'!$A:O,6,FALSE)</f>
        <v>36.9</v>
      </c>
      <c r="J566" s="2">
        <f>VLOOKUP($A566,'[1]Lookup - 40 Hours'!$A:P,7,FALSE)</f>
        <v>38.79</v>
      </c>
      <c r="K566" s="2">
        <f>VLOOKUP($A566,'[1]Lookup - 40 Hours'!$A:Q,8,FALSE)</f>
        <v>40.770000000000003</v>
      </c>
    </row>
    <row r="567" spans="1:11" x14ac:dyDescent="0.25">
      <c r="A567" s="9">
        <v>427</v>
      </c>
      <c r="B567" s="9" t="s">
        <v>739</v>
      </c>
      <c r="C567" s="10" t="s">
        <v>740</v>
      </c>
      <c r="D567" s="9" t="s">
        <v>14</v>
      </c>
      <c r="E567" s="9">
        <v>40</v>
      </c>
      <c r="F567" s="2">
        <f>VLOOKUP($A567,'[1]Lookup - 40 Hours'!$A:L,3,FALSE)</f>
        <v>25.39</v>
      </c>
      <c r="G567" s="2">
        <f>VLOOKUP($A567,'[1]Lookup - 40 Hours'!$A:M,4,FALSE)</f>
        <v>26.68</v>
      </c>
      <c r="H567" s="2">
        <f>VLOOKUP($A567,'[1]Lookup - 40 Hours'!$A:N,5,FALSE)</f>
        <v>28.05</v>
      </c>
      <c r="I567" s="2">
        <f>VLOOKUP($A567,'[1]Lookup - 40 Hours'!$A:O,6,FALSE)</f>
        <v>29.48</v>
      </c>
      <c r="J567" s="2">
        <f>VLOOKUP($A567,'[1]Lookup - 40 Hours'!$A:P,7,FALSE)</f>
        <v>30.99</v>
      </c>
      <c r="K567" s="2">
        <f>VLOOKUP($A567,'[1]Lookup - 40 Hours'!$A:Q,8,FALSE)</f>
        <v>32.58</v>
      </c>
    </row>
    <row r="568" spans="1:11" x14ac:dyDescent="0.25">
      <c r="A568" s="9">
        <v>552</v>
      </c>
      <c r="B568" s="9" t="s">
        <v>741</v>
      </c>
      <c r="C568" s="10" t="s">
        <v>742</v>
      </c>
      <c r="D568" s="9" t="s">
        <v>12</v>
      </c>
      <c r="E568" s="9">
        <v>40</v>
      </c>
      <c r="F568" s="2">
        <f>VLOOKUP($A568,'[1]Lookup - 40 Hours'!$A:L,3,FALSE)</f>
        <v>47.35</v>
      </c>
      <c r="G568" s="2">
        <f>VLOOKUP($A568,'[1]Lookup - 40 Hours'!$A:M,4,FALSE)</f>
        <v>49.77</v>
      </c>
      <c r="H568" s="2">
        <f>VLOOKUP($A568,'[1]Lookup - 40 Hours'!$A:N,5,FALSE)</f>
        <v>52.32</v>
      </c>
      <c r="I568" s="2">
        <f>VLOOKUP($A568,'[1]Lookup - 40 Hours'!$A:O,6,FALSE)</f>
        <v>55</v>
      </c>
      <c r="J568" s="2">
        <f>VLOOKUP($A568,'[1]Lookup - 40 Hours'!$A:P,7,FALSE)</f>
        <v>57.81</v>
      </c>
      <c r="K568" s="2">
        <f>VLOOKUP($A568,'[1]Lookup - 40 Hours'!$A:Q,8,FALSE)</f>
        <v>60.76</v>
      </c>
    </row>
    <row r="569" spans="1:11" x14ac:dyDescent="0.25">
      <c r="A569" s="9">
        <v>427</v>
      </c>
      <c r="B569" s="9" t="s">
        <v>743</v>
      </c>
      <c r="C569" s="10" t="s">
        <v>744</v>
      </c>
      <c r="D569" s="9" t="s">
        <v>14</v>
      </c>
      <c r="E569" s="9">
        <v>40</v>
      </c>
      <c r="F569" s="2">
        <f>VLOOKUP($A569,'[1]Lookup - 40 Hours'!$A:L,3,FALSE)</f>
        <v>25.39</v>
      </c>
      <c r="G569" s="2">
        <f>VLOOKUP($A569,'[1]Lookup - 40 Hours'!$A:M,4,FALSE)</f>
        <v>26.68</v>
      </c>
      <c r="H569" s="2">
        <f>VLOOKUP($A569,'[1]Lookup - 40 Hours'!$A:N,5,FALSE)</f>
        <v>28.05</v>
      </c>
      <c r="I569" s="2">
        <f>VLOOKUP($A569,'[1]Lookup - 40 Hours'!$A:O,6,FALSE)</f>
        <v>29.48</v>
      </c>
      <c r="J569" s="2">
        <f>VLOOKUP($A569,'[1]Lookup - 40 Hours'!$A:P,7,FALSE)</f>
        <v>30.99</v>
      </c>
      <c r="K569" s="2">
        <f>VLOOKUP($A569,'[1]Lookup - 40 Hours'!$A:Q,8,FALSE)</f>
        <v>32.58</v>
      </c>
    </row>
    <row r="570" spans="1:11" x14ac:dyDescent="0.25">
      <c r="A570" s="9">
        <v>463</v>
      </c>
      <c r="B570" s="9" t="s">
        <v>745</v>
      </c>
      <c r="C570" s="10" t="s">
        <v>746</v>
      </c>
      <c r="D570" s="9" t="s">
        <v>12</v>
      </c>
      <c r="E570" s="9">
        <v>40</v>
      </c>
      <c r="F570" s="2">
        <f>VLOOKUP($A570,'[1]Lookup - 40 Hours'!$A:L,3,FALSE)</f>
        <v>30.38</v>
      </c>
      <c r="G570" s="2">
        <f>VLOOKUP($A570,'[1]Lookup - 40 Hours'!$A:M,4,FALSE)</f>
        <v>31.93</v>
      </c>
      <c r="H570" s="2">
        <f>VLOOKUP($A570,'[1]Lookup - 40 Hours'!$A:N,5,FALSE)</f>
        <v>33.57</v>
      </c>
      <c r="I570" s="2">
        <f>VLOOKUP($A570,'[1]Lookup - 40 Hours'!$A:O,6,FALSE)</f>
        <v>35.28</v>
      </c>
      <c r="J570" s="2">
        <f>VLOOKUP($A570,'[1]Lookup - 40 Hours'!$A:P,7,FALSE)</f>
        <v>37.090000000000003</v>
      </c>
      <c r="K570" s="2">
        <f>VLOOKUP($A570,'[1]Lookup - 40 Hours'!$A:Q,8,FALSE)</f>
        <v>38.979999999999997</v>
      </c>
    </row>
    <row r="571" spans="1:11" x14ac:dyDescent="0.25">
      <c r="A571" s="9">
        <v>395</v>
      </c>
      <c r="B571" s="9" t="s">
        <v>747</v>
      </c>
      <c r="C571" s="10" t="s">
        <v>748</v>
      </c>
      <c r="D571" s="9" t="s">
        <v>12</v>
      </c>
      <c r="E571" s="9">
        <v>40</v>
      </c>
      <c r="F571" s="2">
        <f>VLOOKUP($A571,'[1]Lookup - 40 Hours'!$A:L,3,FALSE)</f>
        <v>21.64</v>
      </c>
      <c r="G571" s="2">
        <f>VLOOKUP($A571,'[1]Lookup - 40 Hours'!$A:M,4,FALSE)</f>
        <v>22.75</v>
      </c>
      <c r="H571" s="2">
        <f>VLOOKUP($A571,'[1]Lookup - 40 Hours'!$A:N,5,FALSE)</f>
        <v>23.91</v>
      </c>
      <c r="I571" s="2">
        <f>VLOOKUP($A571,'[1]Lookup - 40 Hours'!$A:O,6,FALSE)</f>
        <v>25.13</v>
      </c>
      <c r="J571" s="2">
        <f>VLOOKUP($A571,'[1]Lookup - 40 Hours'!$A:P,7,FALSE)</f>
        <v>26.42</v>
      </c>
      <c r="K571" s="2">
        <f>VLOOKUP($A571,'[1]Lookup - 40 Hours'!$A:Q,8,FALSE)</f>
        <v>27.77</v>
      </c>
    </row>
    <row r="572" spans="1:11" x14ac:dyDescent="0.25">
      <c r="A572" s="9">
        <v>425</v>
      </c>
      <c r="B572" s="9" t="s">
        <v>749</v>
      </c>
      <c r="C572" s="10" t="s">
        <v>750</v>
      </c>
      <c r="D572" s="9" t="s">
        <v>12</v>
      </c>
      <c r="E572" s="9">
        <v>40</v>
      </c>
      <c r="F572" s="2">
        <f>VLOOKUP($A572,'[1]Lookup - 40 Hours'!$A:L,3,FALSE)</f>
        <v>25.13</v>
      </c>
      <c r="G572" s="2">
        <f>VLOOKUP($A572,'[1]Lookup - 40 Hours'!$A:M,4,FALSE)</f>
        <v>26.42</v>
      </c>
      <c r="H572" s="2">
        <f>VLOOKUP($A572,'[1]Lookup - 40 Hours'!$A:N,5,FALSE)</f>
        <v>27.77</v>
      </c>
      <c r="I572" s="2">
        <f>VLOOKUP($A572,'[1]Lookup - 40 Hours'!$A:O,6,FALSE)</f>
        <v>29.19</v>
      </c>
      <c r="J572" s="2">
        <f>VLOOKUP($A572,'[1]Lookup - 40 Hours'!$A:P,7,FALSE)</f>
        <v>30.68</v>
      </c>
      <c r="K572" s="2">
        <f>VLOOKUP($A572,'[1]Lookup - 40 Hours'!$A:Q,8,FALSE)</f>
        <v>32.25</v>
      </c>
    </row>
    <row r="573" spans="1:11" x14ac:dyDescent="0.25">
      <c r="A573" s="9">
        <v>379</v>
      </c>
      <c r="B573" s="9" t="s">
        <v>751</v>
      </c>
      <c r="C573" s="10" t="s">
        <v>752</v>
      </c>
      <c r="D573" s="9" t="s">
        <v>12</v>
      </c>
      <c r="E573" s="9">
        <v>40</v>
      </c>
      <c r="F573" s="2">
        <f>VLOOKUP($A573,'[1]Lookup - 40 Hours'!$A:L,3,FALSE)</f>
        <v>19.98</v>
      </c>
      <c r="G573" s="2">
        <f>VLOOKUP($A573,'[1]Lookup - 40 Hours'!$A:M,4,FALSE)</f>
        <v>21</v>
      </c>
      <c r="H573" s="2">
        <f>VLOOKUP($A573,'[1]Lookup - 40 Hours'!$A:N,5,FALSE)</f>
        <v>22.08</v>
      </c>
      <c r="I573" s="2">
        <f>VLOOKUP($A573,'[1]Lookup - 40 Hours'!$A:O,6,FALSE)</f>
        <v>23.21</v>
      </c>
      <c r="J573" s="2">
        <f>VLOOKUP($A573,'[1]Lookup - 40 Hours'!$A:P,7,FALSE)</f>
        <v>24.39</v>
      </c>
      <c r="K573" s="2">
        <f>VLOOKUP($A573,'[1]Lookup - 40 Hours'!$A:Q,8,FALSE)</f>
        <v>25.64</v>
      </c>
    </row>
    <row r="574" spans="1:11" x14ac:dyDescent="0.25">
      <c r="A574" s="9">
        <v>420</v>
      </c>
      <c r="B574" s="9" t="s">
        <v>754</v>
      </c>
      <c r="C574" s="10" t="s">
        <v>753</v>
      </c>
      <c r="D574" s="9" t="s">
        <v>12</v>
      </c>
      <c r="E574" s="9">
        <v>40</v>
      </c>
      <c r="F574" s="2">
        <f>VLOOKUP($A574,'[1]Lookup - 40 Hours'!$A:L,3,FALSE)</f>
        <v>24.51</v>
      </c>
      <c r="G574" s="2">
        <f>VLOOKUP($A574,'[1]Lookup - 40 Hours'!$A:M,4,FALSE)</f>
        <v>25.77</v>
      </c>
      <c r="H574" s="2">
        <f>VLOOKUP($A574,'[1]Lookup - 40 Hours'!$A:N,5,FALSE)</f>
        <v>27.09</v>
      </c>
      <c r="I574" s="2">
        <f>VLOOKUP($A574,'[1]Lookup - 40 Hours'!$A:O,6,FALSE)</f>
        <v>28.47</v>
      </c>
      <c r="J574" s="2">
        <f>VLOOKUP($A574,'[1]Lookup - 40 Hours'!$A:P,7,FALSE)</f>
        <v>29.93</v>
      </c>
      <c r="K574" s="2">
        <f>VLOOKUP($A574,'[1]Lookup - 40 Hours'!$A:Q,8,FALSE)</f>
        <v>31.46</v>
      </c>
    </row>
    <row r="575" spans="1:11" x14ac:dyDescent="0.25">
      <c r="A575" s="9">
        <v>366</v>
      </c>
      <c r="B575" s="9" t="s">
        <v>755</v>
      </c>
      <c r="C575" s="10" t="s">
        <v>756</v>
      </c>
      <c r="D575" s="9" t="s">
        <v>12</v>
      </c>
      <c r="E575" s="9">
        <v>40</v>
      </c>
      <c r="F575" s="2">
        <f>VLOOKUP($A575,'[1]Lookup - 40 Hours'!$A:L,3,FALSE)</f>
        <v>18.73</v>
      </c>
      <c r="G575" s="2">
        <f>VLOOKUP($A575,'[1]Lookup - 40 Hours'!$A:M,4,FALSE)</f>
        <v>19.68</v>
      </c>
      <c r="H575" s="2">
        <f>VLOOKUP($A575,'[1]Lookup - 40 Hours'!$A:N,5,FALSE)</f>
        <v>20.69</v>
      </c>
      <c r="I575" s="2">
        <f>VLOOKUP($A575,'[1]Lookup - 40 Hours'!$A:O,6,FALSE)</f>
        <v>21.75</v>
      </c>
      <c r="J575" s="2">
        <f>VLOOKUP($A575,'[1]Lookup - 40 Hours'!$A:P,7,FALSE)</f>
        <v>22.86</v>
      </c>
      <c r="K575" s="2">
        <f>VLOOKUP($A575,'[1]Lookup - 40 Hours'!$A:Q,8,FALSE)</f>
        <v>24.03</v>
      </c>
    </row>
    <row r="576" spans="1:11" x14ac:dyDescent="0.25">
      <c r="A576" s="11">
        <v>586</v>
      </c>
      <c r="B576" s="12" t="s">
        <v>757</v>
      </c>
      <c r="C576" s="13" t="s">
        <v>758</v>
      </c>
      <c r="D576" s="9" t="s">
        <v>136</v>
      </c>
      <c r="E576" s="9">
        <v>40</v>
      </c>
      <c r="F576" s="2">
        <f>VLOOKUP($A576,'[1]Lookup - 40 Hours'!$A:L,3,FALSE)</f>
        <v>56.1</v>
      </c>
      <c r="G576" s="2">
        <f>VLOOKUP($A576,'[1]Lookup - 40 Hours'!$A:M,4,FALSE)</f>
        <v>58.97</v>
      </c>
      <c r="H576" s="2">
        <f>VLOOKUP($A576,'[1]Lookup - 40 Hours'!$A:N,5,FALSE)</f>
        <v>61.99</v>
      </c>
      <c r="I576" s="2">
        <f>VLOOKUP($A576,'[1]Lookup - 40 Hours'!$A:O,6,FALSE)</f>
        <v>65.16</v>
      </c>
      <c r="J576" s="2">
        <f>VLOOKUP($A576,'[1]Lookup - 40 Hours'!$A:P,7,FALSE)</f>
        <v>68.489999999999995</v>
      </c>
      <c r="K576" s="2">
        <f>VLOOKUP($A576,'[1]Lookup - 40 Hours'!$A:Q,8,FALSE)</f>
        <v>71.989999999999995</v>
      </c>
    </row>
    <row r="577" spans="1:11" x14ac:dyDescent="0.25">
      <c r="A577" s="9">
        <v>414</v>
      </c>
      <c r="B577" s="9" t="s">
        <v>759</v>
      </c>
      <c r="C577" s="10" t="s">
        <v>760</v>
      </c>
      <c r="D577" s="9" t="s">
        <v>12</v>
      </c>
      <c r="E577" s="9">
        <v>40</v>
      </c>
      <c r="F577" s="2">
        <f>VLOOKUP($A577,'[1]Lookup - 40 Hours'!$A:L,3,FALSE)</f>
        <v>23.79</v>
      </c>
      <c r="G577" s="2">
        <f>VLOOKUP($A577,'[1]Lookup - 40 Hours'!$A:M,4,FALSE)</f>
        <v>25.01</v>
      </c>
      <c r="H577" s="2">
        <f>VLOOKUP($A577,'[1]Lookup - 40 Hours'!$A:N,5,FALSE)</f>
        <v>26.29</v>
      </c>
      <c r="I577" s="2">
        <f>VLOOKUP($A577,'[1]Lookup - 40 Hours'!$A:O,6,FALSE)</f>
        <v>27.63</v>
      </c>
      <c r="J577" s="2">
        <f>VLOOKUP($A577,'[1]Lookup - 40 Hours'!$A:P,7,FALSE)</f>
        <v>29.05</v>
      </c>
      <c r="K577" s="2">
        <f>VLOOKUP($A577,'[1]Lookup - 40 Hours'!$A:Q,8,FALSE)</f>
        <v>30.53</v>
      </c>
    </row>
    <row r="578" spans="1:11" x14ac:dyDescent="0.25">
      <c r="A578" s="9">
        <v>442</v>
      </c>
      <c r="B578" s="9" t="s">
        <v>761</v>
      </c>
      <c r="C578" s="10" t="s">
        <v>762</v>
      </c>
      <c r="D578" s="9" t="s">
        <v>14</v>
      </c>
      <c r="E578" s="9">
        <v>40</v>
      </c>
      <c r="F578" s="2">
        <f>VLOOKUP($A578,'[1]Lookup - 40 Hours'!$A:L,3,FALSE)</f>
        <v>27.36</v>
      </c>
      <c r="G578" s="2">
        <f>VLOOKUP($A578,'[1]Lookup - 40 Hours'!$A:M,4,FALSE)</f>
        <v>28.76</v>
      </c>
      <c r="H578" s="2">
        <f>VLOOKUP($A578,'[1]Lookup - 40 Hours'!$A:N,5,FALSE)</f>
        <v>30.23</v>
      </c>
      <c r="I578" s="2">
        <f>VLOOKUP($A578,'[1]Lookup - 40 Hours'!$A:O,6,FALSE)</f>
        <v>31.77</v>
      </c>
      <c r="J578" s="2">
        <f>VLOOKUP($A578,'[1]Lookup - 40 Hours'!$A:P,7,FALSE)</f>
        <v>33.4</v>
      </c>
      <c r="K578" s="2">
        <f>VLOOKUP($A578,'[1]Lookup - 40 Hours'!$A:Q,8,FALSE)</f>
        <v>35.11</v>
      </c>
    </row>
    <row r="579" spans="1:11" x14ac:dyDescent="0.25">
      <c r="A579" s="9">
        <v>421</v>
      </c>
      <c r="B579" s="9" t="s">
        <v>763</v>
      </c>
      <c r="C579" s="10" t="s">
        <v>764</v>
      </c>
      <c r="D579" s="28" t="s">
        <v>12</v>
      </c>
      <c r="E579" s="9">
        <v>40</v>
      </c>
      <c r="F579" s="2">
        <f>VLOOKUP($A579,'[1]Lookup - 40 Hours'!$A:L,3,FALSE)</f>
        <v>24.64</v>
      </c>
      <c r="G579" s="2">
        <f>VLOOKUP($A579,'[1]Lookup - 40 Hours'!$A:M,4,FALSE)</f>
        <v>25.9</v>
      </c>
      <c r="H579" s="2">
        <f>VLOOKUP($A579,'[1]Lookup - 40 Hours'!$A:N,5,FALSE)</f>
        <v>27.22</v>
      </c>
      <c r="I579" s="2">
        <f>VLOOKUP($A579,'[1]Lookup - 40 Hours'!$A:O,6,FALSE)</f>
        <v>28.61</v>
      </c>
      <c r="J579" s="2">
        <f>VLOOKUP($A579,'[1]Lookup - 40 Hours'!$A:P,7,FALSE)</f>
        <v>30.08</v>
      </c>
      <c r="K579" s="2">
        <f>VLOOKUP($A579,'[1]Lookup - 40 Hours'!$A:Q,8,FALSE)</f>
        <v>31.62</v>
      </c>
    </row>
    <row r="580" spans="1:11" x14ac:dyDescent="0.25">
      <c r="A580" s="9">
        <v>376</v>
      </c>
      <c r="B580" s="9" t="s">
        <v>765</v>
      </c>
      <c r="C580" s="10" t="s">
        <v>766</v>
      </c>
      <c r="D580" s="28" t="s">
        <v>12</v>
      </c>
      <c r="E580" s="9">
        <v>40</v>
      </c>
      <c r="F580" s="2">
        <f>VLOOKUP($A580,'[1]Lookup - 40 Hours'!$A:L,3,FALSE)</f>
        <v>19.68</v>
      </c>
      <c r="G580" s="2">
        <f>VLOOKUP($A580,'[1]Lookup - 40 Hours'!$A:M,4,FALSE)</f>
        <v>20.69</v>
      </c>
      <c r="H580" s="2">
        <f>VLOOKUP($A580,'[1]Lookup - 40 Hours'!$A:N,5,FALSE)</f>
        <v>21.75</v>
      </c>
      <c r="I580" s="2">
        <f>VLOOKUP($A580,'[1]Lookup - 40 Hours'!$A:O,6,FALSE)</f>
        <v>22.86</v>
      </c>
      <c r="J580" s="2">
        <f>VLOOKUP($A580,'[1]Lookup - 40 Hours'!$A:P,7,FALSE)</f>
        <v>24.03</v>
      </c>
      <c r="K580" s="2">
        <f>VLOOKUP($A580,'[1]Lookup - 40 Hours'!$A:Q,8,FALSE)</f>
        <v>25.26</v>
      </c>
    </row>
    <row r="581" spans="1:11" x14ac:dyDescent="0.25">
      <c r="A581" s="17">
        <v>366</v>
      </c>
      <c r="B581" s="17" t="s">
        <v>767</v>
      </c>
      <c r="C581" s="19" t="s">
        <v>1054</v>
      </c>
      <c r="D581" s="27" t="s">
        <v>12</v>
      </c>
      <c r="E581" s="17">
        <v>40</v>
      </c>
      <c r="F581" s="3">
        <f>VLOOKUP($A581,'[1]Lookup - 40 Hours'!$A:L,3,FALSE)</f>
        <v>18.73</v>
      </c>
      <c r="G581" s="3">
        <f>VLOOKUP($A581,'[1]Lookup - 40 Hours'!$A:M,4,FALSE)</f>
        <v>19.68</v>
      </c>
      <c r="H581" s="3">
        <f>VLOOKUP($A581,'[1]Lookup - 40 Hours'!$A:N,5,FALSE)</f>
        <v>20.69</v>
      </c>
      <c r="I581" s="3">
        <f>VLOOKUP($A581,'[1]Lookup - 40 Hours'!$A:O,6,FALSE)</f>
        <v>21.75</v>
      </c>
      <c r="J581" s="3">
        <f>VLOOKUP($A581,'[1]Lookup - 40 Hours'!$A:P,7,FALSE)</f>
        <v>22.86</v>
      </c>
      <c r="K581" s="3">
        <f>VLOOKUP($A581,'[1]Lookup - 40 Hours'!$A:Q,8,FALSE)</f>
        <v>24.03</v>
      </c>
    </row>
    <row r="582" spans="1:11" x14ac:dyDescent="0.25">
      <c r="A582" s="17">
        <v>399</v>
      </c>
      <c r="B582" s="17" t="s">
        <v>988</v>
      </c>
      <c r="C582" s="19" t="s">
        <v>768</v>
      </c>
      <c r="D582" s="27" t="s">
        <v>12</v>
      </c>
      <c r="E582" s="17">
        <v>40</v>
      </c>
      <c r="F582" s="3">
        <f>VLOOKUP($A582,'[1]Lookup - 40 Hours'!$A:L,3,FALSE)</f>
        <v>22.08</v>
      </c>
      <c r="G582" s="3">
        <f>VLOOKUP($A582,'[1]Lookup - 40 Hours'!$A:M,4,FALSE)</f>
        <v>23.21</v>
      </c>
      <c r="H582" s="3">
        <f>VLOOKUP($A582,'[1]Lookup - 40 Hours'!$A:N,5,FALSE)</f>
        <v>24.39</v>
      </c>
      <c r="I582" s="3">
        <f>VLOOKUP($A582,'[1]Lookup - 40 Hours'!$A:O,6,FALSE)</f>
        <v>25.64</v>
      </c>
      <c r="J582" s="3">
        <f>VLOOKUP($A582,'[1]Lookup - 40 Hours'!$A:P,7,FALSE)</f>
        <v>26.95</v>
      </c>
      <c r="K582" s="3">
        <f>VLOOKUP($A582,'[1]Lookup - 40 Hours'!$A:Q,8,FALSE)</f>
        <v>28.33</v>
      </c>
    </row>
    <row r="583" spans="1:11" x14ac:dyDescent="0.25">
      <c r="A583" s="17">
        <v>419</v>
      </c>
      <c r="B583" s="17" t="s">
        <v>989</v>
      </c>
      <c r="C583" s="19" t="s">
        <v>769</v>
      </c>
      <c r="D583" s="27" t="s">
        <v>12</v>
      </c>
      <c r="E583" s="17">
        <v>40</v>
      </c>
      <c r="F583" s="3">
        <f>VLOOKUP($A583,'[1]Lookup - 40 Hours'!$A:L,3,FALSE)</f>
        <v>24.39</v>
      </c>
      <c r="G583" s="3">
        <f>VLOOKUP($A583,'[1]Lookup - 40 Hours'!$A:M,4,FALSE)</f>
        <v>25.64</v>
      </c>
      <c r="H583" s="3">
        <f>VLOOKUP($A583,'[1]Lookup - 40 Hours'!$A:N,5,FALSE)</f>
        <v>26.95</v>
      </c>
      <c r="I583" s="3">
        <f>VLOOKUP($A583,'[1]Lookup - 40 Hours'!$A:O,6,FALSE)</f>
        <v>28.33</v>
      </c>
      <c r="J583" s="3">
        <f>VLOOKUP($A583,'[1]Lookup - 40 Hours'!$A:P,7,FALSE)</f>
        <v>29.78</v>
      </c>
      <c r="K583" s="3">
        <f>VLOOKUP($A583,'[1]Lookup - 40 Hours'!$A:Q,8,FALSE)</f>
        <v>31.3</v>
      </c>
    </row>
    <row r="584" spans="1:11" x14ac:dyDescent="0.25">
      <c r="A584" s="17">
        <v>346</v>
      </c>
      <c r="B584" s="17" t="s">
        <v>1117</v>
      </c>
      <c r="C584" s="19" t="s">
        <v>770</v>
      </c>
      <c r="D584" s="27" t="s">
        <v>12</v>
      </c>
      <c r="E584" s="17">
        <v>40</v>
      </c>
      <c r="F584" s="3">
        <f>VLOOKUP($A584,'[1]Lookup - 40 Hours'!$A:L,3,FALSE)</f>
        <v>16.95</v>
      </c>
      <c r="G584" s="3">
        <f>VLOOKUP($A584,'[1]Lookup - 40 Hours'!$A:M,4,FALSE)</f>
        <v>17.82</v>
      </c>
      <c r="H584" s="3">
        <f>VLOOKUP($A584,'[1]Lookup - 40 Hours'!$A:N,5,FALSE)</f>
        <v>18.73</v>
      </c>
      <c r="I584" s="3">
        <f>VLOOKUP($A584,'[1]Lookup - 40 Hours'!$A:O,6,FALSE)</f>
        <v>19.68</v>
      </c>
      <c r="J584" s="3">
        <f>VLOOKUP($A584,'[1]Lookup - 40 Hours'!$A:P,7,FALSE)</f>
        <v>20.69</v>
      </c>
      <c r="K584" s="3">
        <f>VLOOKUP($A584,'[1]Lookup - 40 Hours'!$A:Q,8,FALSE)</f>
        <v>21.75</v>
      </c>
    </row>
    <row r="585" spans="1:11" x14ac:dyDescent="0.25">
      <c r="A585" s="11">
        <v>456</v>
      </c>
      <c r="B585" s="12" t="s">
        <v>991</v>
      </c>
      <c r="C585" s="13" t="s">
        <v>1154</v>
      </c>
      <c r="D585" s="28" t="s">
        <v>209</v>
      </c>
      <c r="E585" s="9">
        <v>40</v>
      </c>
      <c r="F585" s="2">
        <f>VLOOKUP($A585,'[1]Lookup - 40 Hours'!$1:$1048576,3,FALSE)</f>
        <v>29.34</v>
      </c>
      <c r="G585" s="2">
        <f>VLOOKUP($A585,'[1]Lookup - 40 Hours'!$1:$1048576,4,FALSE)</f>
        <v>30.84</v>
      </c>
      <c r="H585" s="2">
        <f>VLOOKUP($A585,'[1]Lookup - 40 Hours'!$1:$1048576,5,FALSE)</f>
        <v>32.409999999999997</v>
      </c>
      <c r="I585" s="2">
        <f>VLOOKUP($A585,'[1]Lookup - 40 Hours'!$1:$1048576,6,FALSE)</f>
        <v>34.07</v>
      </c>
      <c r="J585" s="2">
        <f>VLOOKUP($A585,'[1]Lookup - 40 Hours'!$1:$1048576,7,FALSE)</f>
        <v>35.81</v>
      </c>
      <c r="K585" s="2">
        <f>VLOOKUP($A585,'[1]Lookup - 40 Hours'!$1:$1048576,8,FALSE)</f>
        <v>37.65</v>
      </c>
    </row>
    <row r="586" spans="1:11" x14ac:dyDescent="0.25">
      <c r="A586" s="11">
        <v>484</v>
      </c>
      <c r="B586" s="12" t="s">
        <v>992</v>
      </c>
      <c r="C586" s="13" t="s">
        <v>1155</v>
      </c>
      <c r="D586" s="9" t="s">
        <v>209</v>
      </c>
      <c r="E586" s="9">
        <v>40</v>
      </c>
      <c r="F586" s="2">
        <f>VLOOKUP($A586,'[1]Lookup - 40 Hours'!$1:$1048576,3,FALSE)</f>
        <v>33.729999999999997</v>
      </c>
      <c r="G586" s="2">
        <f>VLOOKUP($A586,'[1]Lookup - 40 Hours'!$1:$1048576,4,FALSE)</f>
        <v>35.46</v>
      </c>
      <c r="H586" s="2">
        <f>VLOOKUP($A586,'[1]Lookup - 40 Hours'!$1:$1048576,5,FALSE)</f>
        <v>37.270000000000003</v>
      </c>
      <c r="I586" s="2">
        <f>VLOOKUP($A586,'[1]Lookup - 40 Hours'!$1:$1048576,6,FALSE)</f>
        <v>39.18</v>
      </c>
      <c r="J586" s="2">
        <f>VLOOKUP($A586,'[1]Lookup - 40 Hours'!$1:$1048576,7,FALSE)</f>
        <v>41.18</v>
      </c>
      <c r="K586" s="2">
        <f>VLOOKUP($A586,'[1]Lookup - 40 Hours'!$1:$1048576,8,FALSE)</f>
        <v>43.29</v>
      </c>
    </row>
    <row r="587" spans="1:11" x14ac:dyDescent="0.25">
      <c r="A587" s="11">
        <v>524</v>
      </c>
      <c r="B587" s="12" t="s">
        <v>771</v>
      </c>
      <c r="C587" s="13" t="s">
        <v>990</v>
      </c>
      <c r="D587" s="9" t="s">
        <v>209</v>
      </c>
      <c r="E587" s="9">
        <v>40</v>
      </c>
      <c r="F587" s="2">
        <f>VLOOKUP($A587,'[1]Lookup - 40 Hours'!$1:$1048576,3,FALSE)</f>
        <v>41.18</v>
      </c>
      <c r="G587" s="2">
        <f>VLOOKUP($A587,'[1]Lookup - 40 Hours'!$1:$1048576,4,FALSE)</f>
        <v>43.29</v>
      </c>
      <c r="H587" s="2">
        <f>VLOOKUP($A587,'[1]Lookup - 40 Hours'!$1:$1048576,5,FALSE)</f>
        <v>45.5</v>
      </c>
      <c r="I587" s="2">
        <f>VLOOKUP($A587,'[1]Lookup - 40 Hours'!$1:$1048576,6,FALSE)</f>
        <v>47.83</v>
      </c>
      <c r="J587" s="2">
        <f>VLOOKUP($A587,'[1]Lookup - 40 Hours'!$1:$1048576,7,FALSE)</f>
        <v>50.27</v>
      </c>
      <c r="K587" s="2">
        <f>VLOOKUP($A587,'[1]Lookup - 40 Hours'!$1:$1048576,8,FALSE)</f>
        <v>52.84</v>
      </c>
    </row>
    <row r="588" spans="1:11" x14ac:dyDescent="0.25">
      <c r="A588" s="9">
        <v>358</v>
      </c>
      <c r="B588" s="9" t="s">
        <v>772</v>
      </c>
      <c r="C588" s="10" t="s">
        <v>773</v>
      </c>
      <c r="D588" s="9" t="s">
        <v>12</v>
      </c>
      <c r="E588" s="9">
        <v>40</v>
      </c>
      <c r="F588" s="2">
        <f>VLOOKUP($A588,'[1]Lookup - 40 Hours'!$A:L,3,FALSE)</f>
        <v>17.989999999999998</v>
      </c>
      <c r="G588" s="2">
        <f>VLOOKUP($A588,'[1]Lookup - 40 Hours'!$A:M,4,FALSE)</f>
        <v>18.91</v>
      </c>
      <c r="H588" s="2">
        <f>VLOOKUP($A588,'[1]Lookup - 40 Hours'!$A:N,5,FALSE)</f>
        <v>19.88</v>
      </c>
      <c r="I588" s="2">
        <f>VLOOKUP($A588,'[1]Lookup - 40 Hours'!$A:O,6,FALSE)</f>
        <v>20.9</v>
      </c>
      <c r="J588" s="2">
        <f>VLOOKUP($A588,'[1]Lookup - 40 Hours'!$A:P,7,FALSE)</f>
        <v>21.97</v>
      </c>
      <c r="K588" s="2">
        <f>VLOOKUP($A588,'[1]Lookup - 40 Hours'!$A:Q,8,FALSE)</f>
        <v>23.09</v>
      </c>
    </row>
    <row r="589" spans="1:11" x14ac:dyDescent="0.25">
      <c r="A589" s="9">
        <v>393</v>
      </c>
      <c r="B589" s="9" t="s">
        <v>993</v>
      </c>
      <c r="C589" s="13" t="s">
        <v>774</v>
      </c>
      <c r="D589" s="9" t="s">
        <v>12</v>
      </c>
      <c r="E589" s="9">
        <v>40</v>
      </c>
      <c r="F589" s="2">
        <f>VLOOKUP($A589,'[1]Lookup - 40 Hours'!$A:L,3,FALSE)</f>
        <v>21.43</v>
      </c>
      <c r="G589" s="2">
        <f>VLOOKUP($A589,'[1]Lookup - 40 Hours'!$A:M,4,FALSE)</f>
        <v>22.52</v>
      </c>
      <c r="H589" s="2">
        <f>VLOOKUP($A589,'[1]Lookup - 40 Hours'!$A:N,5,FALSE)</f>
        <v>23.67</v>
      </c>
      <c r="I589" s="2">
        <f>VLOOKUP($A589,'[1]Lookup - 40 Hours'!$A:O,6,FALSE)</f>
        <v>24.88</v>
      </c>
      <c r="J589" s="2">
        <f>VLOOKUP($A589,'[1]Lookup - 40 Hours'!$A:P,7,FALSE)</f>
        <v>26.16</v>
      </c>
      <c r="K589" s="2">
        <f>VLOOKUP($A589,'[1]Lookup - 40 Hours'!$A:Q,8,FALSE)</f>
        <v>27.49</v>
      </c>
    </row>
    <row r="590" spans="1:11" x14ac:dyDescent="0.25">
      <c r="A590" s="9">
        <v>413</v>
      </c>
      <c r="B590" s="9" t="s">
        <v>994</v>
      </c>
      <c r="C590" s="13" t="s">
        <v>775</v>
      </c>
      <c r="D590" s="9" t="s">
        <v>12</v>
      </c>
      <c r="E590" s="9">
        <v>40</v>
      </c>
      <c r="F590" s="2">
        <f>VLOOKUP($A590,'[1]Lookup - 40 Hours'!$A:L,3,FALSE)</f>
        <v>23.67</v>
      </c>
      <c r="G590" s="2">
        <f>VLOOKUP($A590,'[1]Lookup - 40 Hours'!$A:M,4,FALSE)</f>
        <v>24.88</v>
      </c>
      <c r="H590" s="2">
        <f>VLOOKUP($A590,'[1]Lookup - 40 Hours'!$A:N,5,FALSE)</f>
        <v>26.16</v>
      </c>
      <c r="I590" s="2">
        <f>VLOOKUP($A590,'[1]Lookup - 40 Hours'!$A:O,6,FALSE)</f>
        <v>27.49</v>
      </c>
      <c r="J590" s="2">
        <f>VLOOKUP($A590,'[1]Lookup - 40 Hours'!$A:P,7,FALSE)</f>
        <v>28.9</v>
      </c>
      <c r="K590" s="2">
        <f>VLOOKUP($A590,'[1]Lookup - 40 Hours'!$A:Q,8,FALSE)</f>
        <v>30.38</v>
      </c>
    </row>
  </sheetData>
  <autoFilter ref="A1:K585" xr:uid="{47895B9E-90D8-46E3-8B04-D196F8094BA8}">
    <sortState xmlns:xlrd2="http://schemas.microsoft.com/office/spreadsheetml/2017/richdata2" ref="A2:K590">
      <sortCondition ref="C1:C585"/>
    </sortState>
  </autoFilter>
  <pageMargins left="0.25" right="0.25" top="0.75" bottom="0.75" header="0.3" footer="0.3"/>
  <pageSetup scale="76" fitToHeight="0" orientation="landscape" horizontalDpi="1200" verticalDpi="1200" r:id="rId1"/>
  <headerFooter>
    <oddHeader>&amp;CCounty of Humboldt
Compensation Schedule and Classification Summary
Adopted by the BOS effective 03/15/2026</oddHeader>
    <oddFooter xml:space="preserve">&amp;CAll rates are reflected as hourly.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0392-9E1E-4E7A-A185-4CFF77F9A3EF}">
  <sheetPr>
    <pageSetUpPr fitToPage="1"/>
  </sheetPr>
  <dimension ref="A1:K589"/>
  <sheetViews>
    <sheetView tabSelected="1" view="pageLayout" topLeftCell="A378" zoomScale="70" zoomScaleNormal="100" zoomScalePageLayoutView="70" workbookViewId="0">
      <selection activeCell="C384" sqref="C384"/>
    </sheetView>
  </sheetViews>
  <sheetFormatPr defaultRowHeight="15" x14ac:dyDescent="0.25"/>
  <cols>
    <col min="1" max="1" width="12.5703125" style="59" customWidth="1"/>
    <col min="2" max="2" width="10.42578125" style="7" customWidth="1"/>
    <col min="3" max="3" width="52.7109375" customWidth="1"/>
    <col min="4" max="4" width="14.42578125" style="7" customWidth="1"/>
    <col min="5" max="5" width="8" style="7" customWidth="1"/>
    <col min="6" max="6" width="11.42578125" style="8" customWidth="1"/>
    <col min="7" max="7" width="9.5703125" style="8" customWidth="1"/>
    <col min="8" max="9" width="11.42578125" style="8" customWidth="1"/>
    <col min="10" max="10" width="12.42578125" style="8" customWidth="1"/>
    <col min="11" max="11" width="10.42578125" style="8" customWidth="1"/>
  </cols>
  <sheetData>
    <row r="1" spans="1:11" s="1" customFormat="1" ht="29.1" customHeight="1" x14ac:dyDescent="0.25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</row>
    <row r="2" spans="1:11" x14ac:dyDescent="0.25">
      <c r="A2" s="55">
        <v>408</v>
      </c>
      <c r="B2" s="9" t="s">
        <v>776</v>
      </c>
      <c r="C2" s="10" t="s">
        <v>11</v>
      </c>
      <c r="D2" s="9" t="s">
        <v>12</v>
      </c>
      <c r="E2" s="9">
        <v>40</v>
      </c>
      <c r="F2" s="2">
        <f>VLOOKUP($A2,'Lookup - 40 Hours'!$A:L,3,FALSE)</f>
        <v>23.09</v>
      </c>
      <c r="G2" s="2">
        <f>VLOOKUP($A2,'Lookup - 40 Hours'!$A:M,4,FALSE)</f>
        <v>24.27</v>
      </c>
      <c r="H2" s="2">
        <f>VLOOKUP($A2,'Lookup - 40 Hours'!$A:N,5,FALSE)</f>
        <v>25.51</v>
      </c>
      <c r="I2" s="2">
        <f>VLOOKUP($A2,'Lookup - 40 Hours'!$A:O,6,FALSE)</f>
        <v>26.82</v>
      </c>
      <c r="J2" s="2">
        <f>VLOOKUP($A2,'Lookup - 40 Hours'!$A:P,7,FALSE)</f>
        <v>28.19</v>
      </c>
      <c r="K2" s="2">
        <f>VLOOKUP($A2,'Lookup - 40 Hours'!$A:Q,8,FALSE)</f>
        <v>29.63</v>
      </c>
    </row>
    <row r="3" spans="1:11" x14ac:dyDescent="0.25">
      <c r="A3" s="55">
        <v>434</v>
      </c>
      <c r="B3" s="9" t="s">
        <v>777</v>
      </c>
      <c r="C3" s="10" t="s">
        <v>13</v>
      </c>
      <c r="D3" s="9" t="s">
        <v>12</v>
      </c>
      <c r="E3" s="9">
        <v>40</v>
      </c>
      <c r="F3" s="2">
        <f>VLOOKUP($A3,'Lookup - 40 Hours'!$A:L,3,FALSE)</f>
        <v>26.29</v>
      </c>
      <c r="G3" s="2">
        <f>VLOOKUP($A3,'Lookup - 40 Hours'!$A:M,4,FALSE)</f>
        <v>27.63</v>
      </c>
      <c r="H3" s="2">
        <f>VLOOKUP($A3,'Lookup - 40 Hours'!$A:N,5,FALSE)</f>
        <v>29.05</v>
      </c>
      <c r="I3" s="2">
        <f>VLOOKUP($A3,'Lookup - 40 Hours'!$A:O,6,FALSE)</f>
        <v>30.53</v>
      </c>
      <c r="J3" s="2">
        <f>VLOOKUP($A3,'Lookup - 40 Hours'!$A:P,7,FALSE)</f>
        <v>32.090000000000003</v>
      </c>
      <c r="K3" s="2">
        <f>VLOOKUP($A3,'Lookup - 40 Hours'!$A:Q,8,FALSE)</f>
        <v>33.729999999999997</v>
      </c>
    </row>
    <row r="4" spans="1:11" x14ac:dyDescent="0.25">
      <c r="A4" s="55">
        <v>444</v>
      </c>
      <c r="B4" s="9" t="s">
        <v>15</v>
      </c>
      <c r="C4" s="10" t="s">
        <v>16</v>
      </c>
      <c r="D4" s="9" t="s">
        <v>12</v>
      </c>
      <c r="E4" s="9">
        <v>40</v>
      </c>
      <c r="F4" s="2">
        <f>VLOOKUP($A4,'Lookup - 40 Hours'!$A:L,3,FALSE)</f>
        <v>27.63</v>
      </c>
      <c r="G4" s="2">
        <f>VLOOKUP($A4,'Lookup - 40 Hours'!$A:M,4,FALSE)</f>
        <v>29.05</v>
      </c>
      <c r="H4" s="2">
        <f>VLOOKUP($A4,'Lookup - 40 Hours'!$A:N,5,FALSE)</f>
        <v>30.53</v>
      </c>
      <c r="I4" s="2">
        <f>VLOOKUP($A4,'Lookup - 40 Hours'!$A:O,6,FALSE)</f>
        <v>32.090000000000003</v>
      </c>
      <c r="J4" s="2">
        <f>VLOOKUP($A4,'Lookup - 40 Hours'!$A:P,7,FALSE)</f>
        <v>33.729999999999997</v>
      </c>
      <c r="K4" s="2">
        <f>VLOOKUP($A4,'Lookup - 40 Hours'!$A:Q,8,FALSE)</f>
        <v>35.46</v>
      </c>
    </row>
    <row r="5" spans="1:11" x14ac:dyDescent="0.25">
      <c r="A5" s="55">
        <v>391</v>
      </c>
      <c r="B5" s="9" t="s">
        <v>18</v>
      </c>
      <c r="C5" s="10" t="s">
        <v>17</v>
      </c>
      <c r="D5" s="9" t="s">
        <v>12</v>
      </c>
      <c r="E5" s="9">
        <v>40</v>
      </c>
      <c r="F5" s="2">
        <f>VLOOKUP($A5,'Lookup - 40 Hours'!$A:L,3,FALSE)</f>
        <v>21.21</v>
      </c>
      <c r="G5" s="2">
        <f>VLOOKUP($A5,'Lookup - 40 Hours'!$A:M,4,FALSE)</f>
        <v>22.3</v>
      </c>
      <c r="H5" s="2">
        <f>VLOOKUP($A5,'Lookup - 40 Hours'!$A:N,5,FALSE)</f>
        <v>23.44</v>
      </c>
      <c r="I5" s="2">
        <f>VLOOKUP($A5,'Lookup - 40 Hours'!$A:O,6,FALSE)</f>
        <v>24.64</v>
      </c>
      <c r="J5" s="2">
        <f>VLOOKUP($A5,'Lookup - 40 Hours'!$A:P,7,FALSE)</f>
        <v>25.9</v>
      </c>
      <c r="K5" s="2">
        <f>VLOOKUP($A5,'Lookup - 40 Hours'!$A:Q,8,FALSE)</f>
        <v>27.22</v>
      </c>
    </row>
    <row r="6" spans="1:11" x14ac:dyDescent="0.25">
      <c r="A6" s="55">
        <v>393</v>
      </c>
      <c r="B6" s="9" t="s">
        <v>19</v>
      </c>
      <c r="C6" s="10" t="s">
        <v>20</v>
      </c>
      <c r="D6" s="9" t="s">
        <v>12</v>
      </c>
      <c r="E6" s="9">
        <v>40</v>
      </c>
      <c r="F6" s="2">
        <f>VLOOKUP($A6,'Lookup - 40 Hours'!$A:L,3,FALSE)</f>
        <v>21.43</v>
      </c>
      <c r="G6" s="2">
        <f>VLOOKUP($A6,'Lookup - 40 Hours'!$A:M,4,FALSE)</f>
        <v>22.52</v>
      </c>
      <c r="H6" s="2">
        <f>VLOOKUP($A6,'Lookup - 40 Hours'!$A:N,5,FALSE)</f>
        <v>23.67</v>
      </c>
      <c r="I6" s="2">
        <f>VLOOKUP($A6,'Lookup - 40 Hours'!$A:O,6,FALSE)</f>
        <v>24.88</v>
      </c>
      <c r="J6" s="2">
        <f>VLOOKUP($A6,'Lookup - 40 Hours'!$A:P,7,FALSE)</f>
        <v>26.16</v>
      </c>
      <c r="K6" s="2">
        <f>VLOOKUP($A6,'Lookup - 40 Hours'!$A:Q,8,FALSE)</f>
        <v>27.49</v>
      </c>
    </row>
    <row r="7" spans="1:11" x14ac:dyDescent="0.25">
      <c r="A7" s="55">
        <v>424</v>
      </c>
      <c r="B7" s="9" t="s">
        <v>779</v>
      </c>
      <c r="C7" s="10" t="s">
        <v>21</v>
      </c>
      <c r="D7" s="9" t="s">
        <v>12</v>
      </c>
      <c r="E7" s="9">
        <v>40</v>
      </c>
      <c r="F7" s="2">
        <f>VLOOKUP($A7,'Lookup - 40 Hours'!$A:L,3,FALSE)</f>
        <v>25.01</v>
      </c>
      <c r="G7" s="2">
        <f>VLOOKUP($A7,'Lookup - 40 Hours'!$A:M,4,FALSE)</f>
        <v>26.29</v>
      </c>
      <c r="H7" s="2">
        <f>VLOOKUP($A7,'Lookup - 40 Hours'!$A:N,5,FALSE)</f>
        <v>27.63</v>
      </c>
      <c r="I7" s="2">
        <f>VLOOKUP($A7,'Lookup - 40 Hours'!$A:O,6,FALSE)</f>
        <v>29.05</v>
      </c>
      <c r="J7" s="2">
        <f>VLOOKUP($A7,'Lookup - 40 Hours'!$A:P,7,FALSE)</f>
        <v>30.53</v>
      </c>
      <c r="K7" s="2">
        <f>VLOOKUP($A7,'Lookup - 40 Hours'!$A:Q,8,FALSE)</f>
        <v>32.090000000000003</v>
      </c>
    </row>
    <row r="8" spans="1:11" x14ac:dyDescent="0.25">
      <c r="A8" s="55">
        <v>455</v>
      </c>
      <c r="B8" s="9" t="s">
        <v>778</v>
      </c>
      <c r="C8" s="10" t="s">
        <v>780</v>
      </c>
      <c r="D8" s="9" t="s">
        <v>14</v>
      </c>
      <c r="E8" s="9">
        <v>40</v>
      </c>
      <c r="F8" s="2">
        <f>VLOOKUP($A8,'Lookup - 40 Hours'!$A:L,3,FALSE)</f>
        <v>29.19</v>
      </c>
      <c r="G8" s="2">
        <f>VLOOKUP($A8,'Lookup - 40 Hours'!$A:M,4,FALSE)</f>
        <v>30.68</v>
      </c>
      <c r="H8" s="2">
        <f>VLOOKUP($A8,'Lookup - 40 Hours'!$A:N,5,FALSE)</f>
        <v>32.25</v>
      </c>
      <c r="I8" s="2">
        <f>VLOOKUP($A8,'Lookup - 40 Hours'!$A:O,6,FALSE)</f>
        <v>33.9</v>
      </c>
      <c r="J8" s="2">
        <f>VLOOKUP($A8,'Lookup - 40 Hours'!$A:P,7,FALSE)</f>
        <v>35.64</v>
      </c>
      <c r="K8" s="2">
        <f>VLOOKUP($A8,'Lookup - 40 Hours'!$A:Q,8,FALSE)</f>
        <v>37.46</v>
      </c>
    </row>
    <row r="9" spans="1:11" x14ac:dyDescent="0.25">
      <c r="A9" s="55">
        <v>444</v>
      </c>
      <c r="B9" s="9" t="s">
        <v>782</v>
      </c>
      <c r="C9" s="10" t="s">
        <v>22</v>
      </c>
      <c r="D9" s="9" t="s">
        <v>12</v>
      </c>
      <c r="E9" s="9">
        <v>40</v>
      </c>
      <c r="F9" s="2">
        <f>VLOOKUP($A9,'Lookup - 40 Hours'!$A:L,3,FALSE)</f>
        <v>27.63</v>
      </c>
      <c r="G9" s="2">
        <f>VLOOKUP($A9,'Lookup - 40 Hours'!$A:M,4,FALSE)</f>
        <v>29.05</v>
      </c>
      <c r="H9" s="2">
        <f>VLOOKUP($A9,'Lookup - 40 Hours'!$A:N,5,FALSE)</f>
        <v>30.53</v>
      </c>
      <c r="I9" s="2">
        <f>VLOOKUP($A9,'Lookup - 40 Hours'!$A:O,6,FALSE)</f>
        <v>32.090000000000003</v>
      </c>
      <c r="J9" s="2">
        <f>VLOOKUP($A9,'Lookup - 40 Hours'!$A:P,7,FALSE)</f>
        <v>33.729999999999997</v>
      </c>
      <c r="K9" s="2">
        <f>VLOOKUP($A9,'Lookup - 40 Hours'!$A:Q,8,FALSE)</f>
        <v>35.46</v>
      </c>
    </row>
    <row r="10" spans="1:11" x14ac:dyDescent="0.25">
      <c r="A10" s="55">
        <v>486</v>
      </c>
      <c r="B10" s="9" t="s">
        <v>781</v>
      </c>
      <c r="C10" s="10" t="s">
        <v>783</v>
      </c>
      <c r="D10" s="9" t="s">
        <v>14</v>
      </c>
      <c r="E10" s="9">
        <v>40</v>
      </c>
      <c r="F10" s="2">
        <f>VLOOKUP($A10,'Lookup - 40 Hours'!$A:L,3,FALSE)</f>
        <v>34.07</v>
      </c>
      <c r="G10" s="2">
        <f>VLOOKUP($A10,'Lookup - 40 Hours'!$A:M,4,FALSE)</f>
        <v>35.81</v>
      </c>
      <c r="H10" s="2">
        <f>VLOOKUP($A10,'Lookup - 40 Hours'!$A:N,5,FALSE)</f>
        <v>37.65</v>
      </c>
      <c r="I10" s="2">
        <f>VLOOKUP($A10,'Lookup - 40 Hours'!$A:O,6,FALSE)</f>
        <v>39.57</v>
      </c>
      <c r="J10" s="2">
        <f>VLOOKUP($A10,'Lookup - 40 Hours'!$A:P,7,FALSE)</f>
        <v>41.59</v>
      </c>
      <c r="K10" s="2">
        <f>VLOOKUP($A10,'Lookup - 40 Hours'!$A:Q,8,FALSE)</f>
        <v>43.72</v>
      </c>
    </row>
    <row r="11" spans="1:11" x14ac:dyDescent="0.25">
      <c r="A11" s="55">
        <v>369</v>
      </c>
      <c r="B11" s="9" t="s">
        <v>25</v>
      </c>
      <c r="C11" s="10" t="s">
        <v>23</v>
      </c>
      <c r="D11" s="9" t="s">
        <v>12</v>
      </c>
      <c r="E11" s="9">
        <v>40</v>
      </c>
      <c r="F11" s="2">
        <f>VLOOKUP($A11,'Lookup - 40 Hours'!$A:L,3,FALSE)</f>
        <v>19.010000000000002</v>
      </c>
      <c r="G11" s="2">
        <f>VLOOKUP($A11,'Lookup - 40 Hours'!$A:M,4,FALSE)</f>
        <v>19.98</v>
      </c>
      <c r="H11" s="2">
        <f>VLOOKUP($A11,'Lookup - 40 Hours'!$A:N,5,FALSE)</f>
        <v>21</v>
      </c>
      <c r="I11" s="2">
        <f>VLOOKUP($A11,'Lookup - 40 Hours'!$A:O,6,FALSE)</f>
        <v>22.08</v>
      </c>
      <c r="J11" s="2">
        <f>VLOOKUP($A11,'Lookup - 40 Hours'!$A:P,7,FALSE)</f>
        <v>23.21</v>
      </c>
      <c r="K11" s="2">
        <f>VLOOKUP($A11,'Lookup - 40 Hours'!$A:Q,8,FALSE)</f>
        <v>24.39</v>
      </c>
    </row>
    <row r="12" spans="1:11" x14ac:dyDescent="0.25">
      <c r="A12" s="55">
        <v>399</v>
      </c>
      <c r="B12" s="9" t="s">
        <v>24</v>
      </c>
      <c r="C12" s="10" t="s">
        <v>784</v>
      </c>
      <c r="D12" s="9" t="s">
        <v>14</v>
      </c>
      <c r="E12" s="9">
        <v>40</v>
      </c>
      <c r="F12" s="2">
        <f>VLOOKUP($A12,'Lookup - 40 Hours'!$A:L,3,FALSE)</f>
        <v>22.08</v>
      </c>
      <c r="G12" s="2">
        <f>VLOOKUP($A12,'Lookup - 40 Hours'!$A:M,4,FALSE)</f>
        <v>23.21</v>
      </c>
      <c r="H12" s="2">
        <f>VLOOKUP($A12,'Lookup - 40 Hours'!$A:N,5,FALSE)</f>
        <v>24.39</v>
      </c>
      <c r="I12" s="2">
        <f>VLOOKUP($A12,'Lookup - 40 Hours'!$A:O,6,FALSE)</f>
        <v>25.64</v>
      </c>
      <c r="J12" s="2">
        <f>VLOOKUP($A12,'Lookup - 40 Hours'!$A:P,7,FALSE)</f>
        <v>26.95</v>
      </c>
      <c r="K12" s="2">
        <f>VLOOKUP($A12,'Lookup - 40 Hours'!$A:Q,8,FALSE)</f>
        <v>28.33</v>
      </c>
    </row>
    <row r="13" spans="1:11" x14ac:dyDescent="0.25">
      <c r="A13" s="55">
        <v>512</v>
      </c>
      <c r="B13" s="9" t="s">
        <v>26</v>
      </c>
      <c r="C13" s="10" t="s">
        <v>27</v>
      </c>
      <c r="D13" s="9" t="s">
        <v>14</v>
      </c>
      <c r="E13" s="9">
        <v>40</v>
      </c>
      <c r="F13" s="2">
        <f>VLOOKUP($A13,'Lookup - 40 Hours'!$A:L,3,FALSE)</f>
        <v>38.79</v>
      </c>
      <c r="G13" s="2">
        <f>VLOOKUP($A13,'Lookup - 40 Hours'!$A:M,4,FALSE)</f>
        <v>40.770000000000003</v>
      </c>
      <c r="H13" s="2">
        <f>VLOOKUP($A13,'Lookup - 40 Hours'!$A:N,5,FALSE)</f>
        <v>42.86</v>
      </c>
      <c r="I13" s="2">
        <f>VLOOKUP($A13,'Lookup - 40 Hours'!$A:O,6,FALSE)</f>
        <v>45.05</v>
      </c>
      <c r="J13" s="2">
        <f>VLOOKUP($A13,'Lookup - 40 Hours'!$A:P,7,FALSE)</f>
        <v>47.35</v>
      </c>
      <c r="K13" s="2">
        <f>VLOOKUP($A13,'Lookup - 40 Hours'!$A:Q,8,FALSE)</f>
        <v>49.77</v>
      </c>
    </row>
    <row r="14" spans="1:11" x14ac:dyDescent="0.25">
      <c r="A14" s="55">
        <v>463</v>
      </c>
      <c r="B14" s="9" t="s">
        <v>28</v>
      </c>
      <c r="C14" s="10" t="s">
        <v>29</v>
      </c>
      <c r="D14" s="9" t="s">
        <v>14</v>
      </c>
      <c r="E14" s="9">
        <v>40</v>
      </c>
      <c r="F14" s="2">
        <f>VLOOKUP($A14,'Lookup - 40 Hours'!$A:L,3,FALSE)</f>
        <v>30.38</v>
      </c>
      <c r="G14" s="2">
        <f>VLOOKUP($A14,'Lookup - 40 Hours'!$A:M,4,FALSE)</f>
        <v>31.93</v>
      </c>
      <c r="H14" s="2">
        <f>VLOOKUP($A14,'Lookup - 40 Hours'!$A:N,5,FALSE)</f>
        <v>33.57</v>
      </c>
      <c r="I14" s="2">
        <f>VLOOKUP($A14,'Lookup - 40 Hours'!$A:O,6,FALSE)</f>
        <v>35.28</v>
      </c>
      <c r="J14" s="2">
        <f>VLOOKUP($A14,'Lookup - 40 Hours'!$A:P,7,FALSE)</f>
        <v>37.090000000000003</v>
      </c>
      <c r="K14" s="2">
        <f>VLOOKUP($A14,'Lookup - 40 Hours'!$A:Q,8,FALSE)</f>
        <v>38.979999999999997</v>
      </c>
    </row>
    <row r="15" spans="1:11" x14ac:dyDescent="0.25">
      <c r="A15" s="56" t="s">
        <v>31</v>
      </c>
      <c r="B15" s="24" t="s">
        <v>32</v>
      </c>
      <c r="C15" s="19" t="s">
        <v>785</v>
      </c>
      <c r="D15" s="17" t="s">
        <v>33</v>
      </c>
      <c r="E15" s="17">
        <v>40</v>
      </c>
      <c r="F15" s="3">
        <f>150223.54/2080</f>
        <v>72.222855769230776</v>
      </c>
      <c r="G15" s="25">
        <f>SUM(F15*1.025)</f>
        <v>74.028427163461544</v>
      </c>
      <c r="H15" s="25">
        <f>SUM(G15*1.025)</f>
        <v>75.879137842548076</v>
      </c>
      <c r="I15" s="25">
        <f>SUM(H15*1.025)</f>
        <v>77.776116288611775</v>
      </c>
      <c r="J15" s="25">
        <f>SUM(I15*1.025)</f>
        <v>79.720519195827066</v>
      </c>
      <c r="K15" s="25">
        <f>SUM(J15*1.025)</f>
        <v>81.713532175722733</v>
      </c>
    </row>
    <row r="16" spans="1:11" x14ac:dyDescent="0.25">
      <c r="A16" s="55">
        <v>392</v>
      </c>
      <c r="B16" s="9" t="s">
        <v>786</v>
      </c>
      <c r="C16" s="10" t="s">
        <v>34</v>
      </c>
      <c r="D16" s="9" t="s">
        <v>12</v>
      </c>
      <c r="E16" s="9">
        <v>40</v>
      </c>
      <c r="F16" s="2">
        <f>VLOOKUP($A16,'Lookup - 40 Hours'!$A:L,3,FALSE)</f>
        <v>21.32</v>
      </c>
      <c r="G16" s="2">
        <f>VLOOKUP($A16,'Lookup - 40 Hours'!$A:M,4,FALSE)</f>
        <v>22.41</v>
      </c>
      <c r="H16" s="2">
        <f>VLOOKUP($A16,'Lookup - 40 Hours'!$A:N,5,FALSE)</f>
        <v>23.56</v>
      </c>
      <c r="I16" s="2">
        <f>VLOOKUP($A16,'Lookup - 40 Hours'!$A:O,6,FALSE)</f>
        <v>24.76</v>
      </c>
      <c r="J16" s="2">
        <f>VLOOKUP($A16,'Lookup - 40 Hours'!$A:P,7,FALSE)</f>
        <v>26.03</v>
      </c>
      <c r="K16" s="2">
        <f>VLOOKUP($A16,'Lookup - 40 Hours'!$A:Q,8,FALSE)</f>
        <v>27.36</v>
      </c>
    </row>
    <row r="17" spans="1:11" x14ac:dyDescent="0.25">
      <c r="A17" s="55">
        <v>425</v>
      </c>
      <c r="B17" s="9" t="s">
        <v>787</v>
      </c>
      <c r="C17" s="10" t="s">
        <v>35</v>
      </c>
      <c r="D17" s="9" t="s">
        <v>12</v>
      </c>
      <c r="E17" s="9">
        <v>40</v>
      </c>
      <c r="F17" s="2">
        <f>VLOOKUP($A17,'Lookup - 40 Hours'!$A:L,3,FALSE)</f>
        <v>25.13</v>
      </c>
      <c r="G17" s="2">
        <f>VLOOKUP($A17,'Lookup - 40 Hours'!$A:M,4,FALSE)</f>
        <v>26.42</v>
      </c>
      <c r="H17" s="2">
        <f>VLOOKUP($A17,'Lookup - 40 Hours'!$A:N,5,FALSE)</f>
        <v>27.77</v>
      </c>
      <c r="I17" s="2">
        <f>VLOOKUP($A17,'Lookup - 40 Hours'!$A:O,6,FALSE)</f>
        <v>29.19</v>
      </c>
      <c r="J17" s="2">
        <f>VLOOKUP($A17,'Lookup - 40 Hours'!$A:P,7,FALSE)</f>
        <v>30.68</v>
      </c>
      <c r="K17" s="2">
        <f>VLOOKUP($A17,'Lookup - 40 Hours'!$A:Q,8,FALSE)</f>
        <v>32.25</v>
      </c>
    </row>
    <row r="18" spans="1:11" x14ac:dyDescent="0.25">
      <c r="A18" s="55">
        <v>371</v>
      </c>
      <c r="B18" s="9">
        <v>668</v>
      </c>
      <c r="C18" s="10" t="s">
        <v>1180</v>
      </c>
      <c r="D18" s="9" t="s">
        <v>12</v>
      </c>
      <c r="E18" s="9">
        <v>40</v>
      </c>
      <c r="F18" s="2">
        <f>VLOOKUP($A18,'Lookup - 40 Hours'!$A:L,3,FALSE)</f>
        <v>19.2</v>
      </c>
      <c r="G18" s="2">
        <f>VLOOKUP($A18,'Lookup - 40 Hours'!$A:M,4,FALSE)</f>
        <v>20.18</v>
      </c>
      <c r="H18" s="2">
        <f>VLOOKUP($A18,'Lookup - 40 Hours'!$A:N,5,FALSE)</f>
        <v>21.21</v>
      </c>
      <c r="I18" s="2">
        <f>VLOOKUP($A18,'Lookup - 40 Hours'!$A:O,6,FALSE)</f>
        <v>22.3</v>
      </c>
      <c r="J18" s="2">
        <f>VLOOKUP($A18,'Lookup - 40 Hours'!$A:P,7,FALSE)</f>
        <v>23.44</v>
      </c>
      <c r="K18" s="2">
        <f>VLOOKUP($A18,'Lookup - 40 Hours'!$A:Q,8,FALSE)</f>
        <v>24.64</v>
      </c>
    </row>
    <row r="19" spans="1:11" x14ac:dyDescent="0.25">
      <c r="A19" s="55">
        <v>366</v>
      </c>
      <c r="B19" s="9" t="s">
        <v>36</v>
      </c>
      <c r="C19" s="10" t="s">
        <v>37</v>
      </c>
      <c r="D19" s="9" t="s">
        <v>12</v>
      </c>
      <c r="E19" s="9">
        <v>40</v>
      </c>
      <c r="F19" s="2">
        <f>VLOOKUP($A19,'Lookup - 40 Hours'!$A:L,3,FALSE)</f>
        <v>18.73</v>
      </c>
      <c r="G19" s="2">
        <f>VLOOKUP($A19,'Lookup - 40 Hours'!$A:M,4,FALSE)</f>
        <v>19.68</v>
      </c>
      <c r="H19" s="2">
        <f>VLOOKUP($A19,'Lookup - 40 Hours'!$A:N,5,FALSE)</f>
        <v>20.69</v>
      </c>
      <c r="I19" s="2">
        <f>VLOOKUP($A19,'Lookup - 40 Hours'!$A:O,6,FALSE)</f>
        <v>21.75</v>
      </c>
      <c r="J19" s="2">
        <f>VLOOKUP($A19,'Lookup - 40 Hours'!$A:P,7,FALSE)</f>
        <v>22.86</v>
      </c>
      <c r="K19" s="2">
        <f>VLOOKUP($A19,'Lookup - 40 Hours'!$A:Q,8,FALSE)</f>
        <v>24.03</v>
      </c>
    </row>
    <row r="20" spans="1:11" x14ac:dyDescent="0.25">
      <c r="A20" s="55">
        <v>512</v>
      </c>
      <c r="B20" s="18" t="s">
        <v>38</v>
      </c>
      <c r="C20" s="10" t="s">
        <v>39</v>
      </c>
      <c r="D20" s="9" t="s">
        <v>14</v>
      </c>
      <c r="E20" s="9">
        <v>40</v>
      </c>
      <c r="F20" s="2">
        <f>VLOOKUP($A20,'Lookup - 40 Hours'!$A:L,3,FALSE)</f>
        <v>38.79</v>
      </c>
      <c r="G20" s="2">
        <f>VLOOKUP($A20,'Lookup - 40 Hours'!$A:M,4,FALSE)</f>
        <v>40.770000000000003</v>
      </c>
      <c r="H20" s="2">
        <f>VLOOKUP($A20,'Lookup - 40 Hours'!$A:N,5,FALSE)</f>
        <v>42.86</v>
      </c>
      <c r="I20" s="2">
        <f>VLOOKUP($A20,'Lookup - 40 Hours'!$A:O,6,FALSE)</f>
        <v>45.05</v>
      </c>
      <c r="J20" s="2">
        <f>VLOOKUP($A20,'Lookup - 40 Hours'!$A:P,7,FALSE)</f>
        <v>47.35</v>
      </c>
      <c r="K20" s="2">
        <f>VLOOKUP($A20,'Lookup - 40 Hours'!$A:Q,8,FALSE)</f>
        <v>49.77</v>
      </c>
    </row>
    <row r="21" spans="1:11" x14ac:dyDescent="0.25">
      <c r="A21" s="55">
        <v>423</v>
      </c>
      <c r="B21" s="9" t="s">
        <v>40</v>
      </c>
      <c r="C21" s="10" t="s">
        <v>41</v>
      </c>
      <c r="D21" s="9" t="s">
        <v>12</v>
      </c>
      <c r="E21" s="9">
        <v>40</v>
      </c>
      <c r="F21" s="2">
        <f>VLOOKUP($A21,'Lookup - 40 Hours'!$A:L,3,FALSE)</f>
        <v>24.88</v>
      </c>
      <c r="G21" s="2">
        <f>VLOOKUP($A21,'Lookup - 40 Hours'!$A:M,4,FALSE)</f>
        <v>26.16</v>
      </c>
      <c r="H21" s="2">
        <f>VLOOKUP($A21,'Lookup - 40 Hours'!$A:N,5,FALSE)</f>
        <v>27.49</v>
      </c>
      <c r="I21" s="2">
        <f>VLOOKUP($A21,'Lookup - 40 Hours'!$A:O,6,FALSE)</f>
        <v>28.9</v>
      </c>
      <c r="J21" s="2">
        <f>VLOOKUP($A21,'Lookup - 40 Hours'!$A:P,7,FALSE)</f>
        <v>30.38</v>
      </c>
      <c r="K21" s="2">
        <f>VLOOKUP($A21,'Lookup - 40 Hours'!$A:Q,8,FALSE)</f>
        <v>31.93</v>
      </c>
    </row>
    <row r="22" spans="1:11" x14ac:dyDescent="0.25">
      <c r="A22" s="55">
        <v>373</v>
      </c>
      <c r="B22" s="9" t="s">
        <v>788</v>
      </c>
      <c r="C22" s="10" t="s">
        <v>42</v>
      </c>
      <c r="D22" s="9" t="s">
        <v>12</v>
      </c>
      <c r="E22" s="9">
        <v>40</v>
      </c>
      <c r="F22" s="2">
        <f>VLOOKUP($A22,'Lookup - 40 Hours'!$A:L,3,FALSE)</f>
        <v>19.39</v>
      </c>
      <c r="G22" s="2">
        <f>VLOOKUP($A22,'Lookup - 40 Hours'!$A:M,4,FALSE)</f>
        <v>20.38</v>
      </c>
      <c r="H22" s="2">
        <f>VLOOKUP($A22,'Lookup - 40 Hours'!$A:N,5,FALSE)</f>
        <v>21.43</v>
      </c>
      <c r="I22" s="2">
        <f>VLOOKUP($A22,'Lookup - 40 Hours'!$A:O,6,FALSE)</f>
        <v>22.52</v>
      </c>
      <c r="J22" s="2">
        <f>VLOOKUP($A22,'Lookup - 40 Hours'!$A:P,7,FALSE)</f>
        <v>23.67</v>
      </c>
      <c r="K22" s="2">
        <f>VLOOKUP($A22,'Lookup - 40 Hours'!$A:Q,8,FALSE)</f>
        <v>24.88</v>
      </c>
    </row>
    <row r="23" spans="1:11" x14ac:dyDescent="0.25">
      <c r="A23" s="55">
        <v>393</v>
      </c>
      <c r="B23" s="9" t="s">
        <v>789</v>
      </c>
      <c r="C23" s="10" t="s">
        <v>43</v>
      </c>
      <c r="D23" s="9" t="s">
        <v>12</v>
      </c>
      <c r="E23" s="9">
        <v>40</v>
      </c>
      <c r="F23" s="2">
        <f>VLOOKUP($A23,'Lookup - 40 Hours'!$A:L,3,FALSE)</f>
        <v>21.43</v>
      </c>
      <c r="G23" s="2">
        <f>VLOOKUP($A23,'Lookup - 40 Hours'!$A:M,4,FALSE)</f>
        <v>22.52</v>
      </c>
      <c r="H23" s="2">
        <f>VLOOKUP($A23,'Lookup - 40 Hours'!$A:N,5,FALSE)</f>
        <v>23.67</v>
      </c>
      <c r="I23" s="2">
        <f>VLOOKUP($A23,'Lookup - 40 Hours'!$A:O,6,FALSE)</f>
        <v>24.88</v>
      </c>
      <c r="J23" s="2">
        <f>VLOOKUP($A23,'Lookup - 40 Hours'!$A:P,7,FALSE)</f>
        <v>26.16</v>
      </c>
      <c r="K23" s="2">
        <f>VLOOKUP($A23,'Lookup - 40 Hours'!$A:Q,8,FALSE)</f>
        <v>27.49</v>
      </c>
    </row>
    <row r="24" spans="1:11" x14ac:dyDescent="0.25">
      <c r="A24" s="55">
        <v>468</v>
      </c>
      <c r="B24" s="9" t="s">
        <v>44</v>
      </c>
      <c r="C24" s="10" t="s">
        <v>45</v>
      </c>
      <c r="D24" s="9" t="s">
        <v>14</v>
      </c>
      <c r="E24" s="9">
        <v>40</v>
      </c>
      <c r="F24" s="2">
        <f>VLOOKUP($A24,'Lookup - 40 Hours'!$A:L,3,FALSE)</f>
        <v>31.15</v>
      </c>
      <c r="G24" s="2">
        <f>VLOOKUP($A24,'Lookup - 40 Hours'!$A:M,4,FALSE)</f>
        <v>32.74</v>
      </c>
      <c r="H24" s="2">
        <f>VLOOKUP($A24,'Lookup - 40 Hours'!$A:N,5,FALSE)</f>
        <v>34.409999999999997</v>
      </c>
      <c r="I24" s="2">
        <f>VLOOKUP($A24,'Lookup - 40 Hours'!$A:O,6,FALSE)</f>
        <v>36.17</v>
      </c>
      <c r="J24" s="2">
        <f>VLOOKUP($A24,'Lookup - 40 Hours'!$A:P,7,FALSE)</f>
        <v>38.020000000000003</v>
      </c>
      <c r="K24" s="2">
        <f>VLOOKUP($A24,'Lookup - 40 Hours'!$A:Q,8,FALSE)</f>
        <v>39.97</v>
      </c>
    </row>
    <row r="25" spans="1:11" x14ac:dyDescent="0.25">
      <c r="A25" s="55">
        <v>358</v>
      </c>
      <c r="B25" s="9">
        <v>1428</v>
      </c>
      <c r="C25" s="10" t="s">
        <v>46</v>
      </c>
      <c r="D25" s="9" t="s">
        <v>12</v>
      </c>
      <c r="E25" s="9">
        <v>40</v>
      </c>
      <c r="F25" s="2">
        <f>VLOOKUP($A25,'Lookup - 40 Hours'!$A:L,3,FALSE)</f>
        <v>17.989999999999998</v>
      </c>
      <c r="G25" s="2">
        <f>VLOOKUP($A25,'Lookup - 40 Hours'!$A:M,4,FALSE)</f>
        <v>18.91</v>
      </c>
      <c r="H25" s="2">
        <f>VLOOKUP($A25,'Lookup - 40 Hours'!$A:N,5,FALSE)</f>
        <v>19.88</v>
      </c>
      <c r="I25" s="2">
        <f>VLOOKUP($A25,'Lookup - 40 Hours'!$A:O,6,FALSE)</f>
        <v>20.9</v>
      </c>
      <c r="J25" s="2">
        <f>VLOOKUP($A25,'Lookup - 40 Hours'!$A:P,7,FALSE)</f>
        <v>21.97</v>
      </c>
      <c r="K25" s="2">
        <f>VLOOKUP($A25,'Lookup - 40 Hours'!$A:Q,8,FALSE)</f>
        <v>23.09</v>
      </c>
    </row>
    <row r="26" spans="1:11" x14ac:dyDescent="0.25">
      <c r="A26" s="56">
        <v>346</v>
      </c>
      <c r="B26" s="17" t="s">
        <v>790</v>
      </c>
      <c r="C26" s="19" t="s">
        <v>47</v>
      </c>
      <c r="D26" s="17" t="s">
        <v>12</v>
      </c>
      <c r="E26" s="17">
        <v>40</v>
      </c>
      <c r="F26" s="3">
        <f>VLOOKUP($A26,'Lookup - 40 Hours'!$A:L,3,FALSE)</f>
        <v>16.95</v>
      </c>
      <c r="G26" s="3">
        <f>VLOOKUP($A26,'Lookup - 40 Hours'!$A:M,4,FALSE)</f>
        <v>17.82</v>
      </c>
      <c r="H26" s="3">
        <f>VLOOKUP($A26,'Lookup - 40 Hours'!$A:N,5,FALSE)</f>
        <v>18.73</v>
      </c>
      <c r="I26" s="3">
        <f>VLOOKUP($A26,'Lookup - 40 Hours'!$A:O,6,FALSE)</f>
        <v>19.68</v>
      </c>
      <c r="J26" s="3">
        <f>VLOOKUP($A26,'Lookup - 40 Hours'!$A:P,7,FALSE)</f>
        <v>20.69</v>
      </c>
      <c r="K26" s="3">
        <f>VLOOKUP($A26,'Lookup - 40 Hours'!$A:Q,8,FALSE)</f>
        <v>21.75</v>
      </c>
    </row>
    <row r="27" spans="1:11" x14ac:dyDescent="0.25">
      <c r="A27" s="55">
        <v>366</v>
      </c>
      <c r="B27" s="9" t="s">
        <v>791</v>
      </c>
      <c r="C27" s="10" t="s">
        <v>48</v>
      </c>
      <c r="D27" s="9" t="s">
        <v>12</v>
      </c>
      <c r="E27" s="9">
        <v>40</v>
      </c>
      <c r="F27" s="2">
        <f>VLOOKUP($A27,'Lookup - 40 Hours'!$A:L,3,FALSE)</f>
        <v>18.73</v>
      </c>
      <c r="G27" s="2">
        <f>VLOOKUP($A27,'Lookup - 40 Hours'!$A:M,4,FALSE)</f>
        <v>19.68</v>
      </c>
      <c r="H27" s="2">
        <f>VLOOKUP($A27,'Lookup - 40 Hours'!$A:N,5,FALSE)</f>
        <v>20.69</v>
      </c>
      <c r="I27" s="2">
        <f>VLOOKUP($A27,'Lookup - 40 Hours'!$A:O,6,FALSE)</f>
        <v>21.75</v>
      </c>
      <c r="J27" s="2">
        <f>VLOOKUP($A27,'Lookup - 40 Hours'!$A:P,7,FALSE)</f>
        <v>22.86</v>
      </c>
      <c r="K27" s="2">
        <f>VLOOKUP($A27,'Lookup - 40 Hours'!$A:Q,8,FALSE)</f>
        <v>24.03</v>
      </c>
    </row>
    <row r="28" spans="1:11" x14ac:dyDescent="0.25">
      <c r="A28" s="55">
        <v>369</v>
      </c>
      <c r="B28" s="9" t="s">
        <v>49</v>
      </c>
      <c r="C28" s="10" t="s">
        <v>50</v>
      </c>
      <c r="D28" s="9" t="s">
        <v>12</v>
      </c>
      <c r="E28" s="9">
        <v>40</v>
      </c>
      <c r="F28" s="2">
        <f>VLOOKUP($A28,'Lookup - 40 Hours'!$A:L,3,FALSE)</f>
        <v>19.010000000000002</v>
      </c>
      <c r="G28" s="2">
        <f>VLOOKUP($A28,'Lookup - 40 Hours'!$A:M,4,FALSE)</f>
        <v>19.98</v>
      </c>
      <c r="H28" s="2">
        <f>VLOOKUP($A28,'Lookup - 40 Hours'!$A:N,5,FALSE)</f>
        <v>21</v>
      </c>
      <c r="I28" s="2">
        <f>VLOOKUP($A28,'Lookup - 40 Hours'!$A:O,6,FALSE)</f>
        <v>22.08</v>
      </c>
      <c r="J28" s="2">
        <f>VLOOKUP($A28,'Lookup - 40 Hours'!$A:P,7,FALSE)</f>
        <v>23.21</v>
      </c>
      <c r="K28" s="2">
        <f>VLOOKUP($A28,'Lookup - 40 Hours'!$A:Q,8,FALSE)</f>
        <v>24.39</v>
      </c>
    </row>
    <row r="29" spans="1:11" x14ac:dyDescent="0.25">
      <c r="A29" s="55">
        <v>399</v>
      </c>
      <c r="B29" s="9" t="s">
        <v>792</v>
      </c>
      <c r="C29" s="10" t="s">
        <v>51</v>
      </c>
      <c r="D29" s="9" t="s">
        <v>12</v>
      </c>
      <c r="E29" s="9">
        <v>40</v>
      </c>
      <c r="F29" s="2">
        <f>VLOOKUP($A29,'Lookup - 40 Hours'!$A:L,3,FALSE)</f>
        <v>22.08</v>
      </c>
      <c r="G29" s="2">
        <f>VLOOKUP($A29,'Lookup - 40 Hours'!$A:M,4,FALSE)</f>
        <v>23.21</v>
      </c>
      <c r="H29" s="2">
        <f>VLOOKUP($A29,'Lookup - 40 Hours'!$A:N,5,FALSE)</f>
        <v>24.39</v>
      </c>
      <c r="I29" s="2">
        <f>VLOOKUP($A29,'Lookup - 40 Hours'!$A:O,6,FALSE)</f>
        <v>25.64</v>
      </c>
      <c r="J29" s="2">
        <f>VLOOKUP($A29,'Lookup - 40 Hours'!$A:P,7,FALSE)</f>
        <v>26.95</v>
      </c>
      <c r="K29" s="2">
        <f>VLOOKUP($A29,'Lookup - 40 Hours'!$A:Q,8,FALSE)</f>
        <v>28.33</v>
      </c>
    </row>
    <row r="30" spans="1:11" x14ac:dyDescent="0.25">
      <c r="A30" s="55">
        <v>422</v>
      </c>
      <c r="B30" s="9" t="s">
        <v>793</v>
      </c>
      <c r="C30" s="10" t="s">
        <v>52</v>
      </c>
      <c r="D30" s="9" t="s">
        <v>12</v>
      </c>
      <c r="E30" s="9">
        <v>40</v>
      </c>
      <c r="F30" s="2">
        <f>VLOOKUP($A30,'Lookup - 40 Hours'!$A:L,3,FALSE)</f>
        <v>24.76</v>
      </c>
      <c r="G30" s="2">
        <f>VLOOKUP($A30,'Lookup - 40 Hours'!$A:M,4,FALSE)</f>
        <v>26.03</v>
      </c>
      <c r="H30" s="2">
        <f>VLOOKUP($A30,'Lookup - 40 Hours'!$A:N,5,FALSE)</f>
        <v>27.36</v>
      </c>
      <c r="I30" s="2">
        <f>VLOOKUP($A30,'Lookup - 40 Hours'!$A:O,6,FALSE)</f>
        <v>28.76</v>
      </c>
      <c r="J30" s="2">
        <f>VLOOKUP($A30,'Lookup - 40 Hours'!$A:P,7,FALSE)</f>
        <v>30.23</v>
      </c>
      <c r="K30" s="2">
        <f>VLOOKUP($A30,'Lookup - 40 Hours'!$A:Q,8,FALSE)</f>
        <v>31.77</v>
      </c>
    </row>
    <row r="31" spans="1:11" x14ac:dyDescent="0.25">
      <c r="A31" s="55">
        <v>441</v>
      </c>
      <c r="B31" s="9" t="s">
        <v>794</v>
      </c>
      <c r="C31" s="10" t="s">
        <v>53</v>
      </c>
      <c r="D31" s="9" t="s">
        <v>12</v>
      </c>
      <c r="E31" s="9">
        <v>40</v>
      </c>
      <c r="F31" s="2">
        <f>VLOOKUP($A31,'Lookup - 40 Hours'!$A:L,3,FALSE)</f>
        <v>27.22</v>
      </c>
      <c r="G31" s="2">
        <f>VLOOKUP($A31,'Lookup - 40 Hours'!$A:M,4,FALSE)</f>
        <v>28.61</v>
      </c>
      <c r="H31" s="2">
        <f>VLOOKUP($A31,'Lookup - 40 Hours'!$A:N,5,FALSE)</f>
        <v>30.08</v>
      </c>
      <c r="I31" s="2">
        <f>VLOOKUP($A31,'Lookup - 40 Hours'!$A:O,6,FALSE)</f>
        <v>31.62</v>
      </c>
      <c r="J31" s="2">
        <f>VLOOKUP($A31,'Lookup - 40 Hours'!$A:P,7,FALSE)</f>
        <v>33.229999999999997</v>
      </c>
      <c r="K31" s="2">
        <f>VLOOKUP($A31,'Lookup - 40 Hours'!$A:Q,8,FALSE)</f>
        <v>34.93</v>
      </c>
    </row>
    <row r="32" spans="1:11" x14ac:dyDescent="0.25">
      <c r="A32" s="56">
        <v>346</v>
      </c>
      <c r="B32" s="17" t="s">
        <v>795</v>
      </c>
      <c r="C32" s="19" t="s">
        <v>54</v>
      </c>
      <c r="D32" s="17" t="s">
        <v>12</v>
      </c>
      <c r="E32" s="17">
        <v>40</v>
      </c>
      <c r="F32" s="3">
        <f>VLOOKUP($A32,'Lookup - 40 Hours'!$A:L,3,FALSE)</f>
        <v>16.95</v>
      </c>
      <c r="G32" s="3">
        <f>VLOOKUP($A32,'Lookup - 40 Hours'!$A:M,4,FALSE)</f>
        <v>17.82</v>
      </c>
      <c r="H32" s="3">
        <f>VLOOKUP($A32,'Lookup - 40 Hours'!$A:N,5,FALSE)</f>
        <v>18.73</v>
      </c>
      <c r="I32" s="3">
        <f>VLOOKUP($A32,'Lookup - 40 Hours'!$A:O,6,FALSE)</f>
        <v>19.68</v>
      </c>
      <c r="J32" s="3">
        <f>VLOOKUP($A32,'Lookup - 40 Hours'!$A:P,7,FALSE)</f>
        <v>20.69</v>
      </c>
      <c r="K32" s="3">
        <f>VLOOKUP($A32,'Lookup - 40 Hours'!$A:Q,8,FALSE)</f>
        <v>21.75</v>
      </c>
    </row>
    <row r="33" spans="1:11" x14ac:dyDescent="0.25">
      <c r="A33" s="55">
        <v>366</v>
      </c>
      <c r="B33" s="9" t="s">
        <v>796</v>
      </c>
      <c r="C33" s="10" t="s">
        <v>55</v>
      </c>
      <c r="D33" s="9" t="s">
        <v>12</v>
      </c>
      <c r="E33" s="9">
        <v>40</v>
      </c>
      <c r="F33" s="2">
        <f>VLOOKUP($A33,'Lookup - 40 Hours'!$A:L,3,FALSE)</f>
        <v>18.73</v>
      </c>
      <c r="G33" s="2">
        <f>VLOOKUP($A33,'Lookup - 40 Hours'!$A:M,4,FALSE)</f>
        <v>19.68</v>
      </c>
      <c r="H33" s="2">
        <f>VLOOKUP($A33,'Lookup - 40 Hours'!$A:N,5,FALSE)</f>
        <v>20.69</v>
      </c>
      <c r="I33" s="2">
        <f>VLOOKUP($A33,'Lookup - 40 Hours'!$A:O,6,FALSE)</f>
        <v>21.75</v>
      </c>
      <c r="J33" s="2">
        <f>VLOOKUP($A33,'Lookup - 40 Hours'!$A:P,7,FALSE)</f>
        <v>22.86</v>
      </c>
      <c r="K33" s="2">
        <f>VLOOKUP($A33,'Lookup - 40 Hours'!$A:Q,8,FALSE)</f>
        <v>24.03</v>
      </c>
    </row>
    <row r="34" spans="1:11" x14ac:dyDescent="0.25">
      <c r="A34" s="55">
        <v>494</v>
      </c>
      <c r="B34" s="9" t="s">
        <v>56</v>
      </c>
      <c r="C34" s="10" t="s">
        <v>797</v>
      </c>
      <c r="D34" s="9" t="s">
        <v>14</v>
      </c>
      <c r="E34" s="9">
        <v>40</v>
      </c>
      <c r="F34" s="2">
        <f>VLOOKUP($A34,'Lookup - 40 Hours'!$A:L,3,FALSE)</f>
        <v>35.46</v>
      </c>
      <c r="G34" s="2">
        <f>VLOOKUP($A34,'Lookup - 40 Hours'!$A:M,4,FALSE)</f>
        <v>37.270000000000003</v>
      </c>
      <c r="H34" s="2">
        <f>VLOOKUP($A34,'Lookup - 40 Hours'!$A:N,5,FALSE)</f>
        <v>39.18</v>
      </c>
      <c r="I34" s="2">
        <f>VLOOKUP($A34,'Lookup - 40 Hours'!$A:O,6,FALSE)</f>
        <v>41.18</v>
      </c>
      <c r="J34" s="2">
        <f>VLOOKUP($A34,'Lookup - 40 Hours'!$A:P,7,FALSE)</f>
        <v>43.29</v>
      </c>
      <c r="K34" s="2">
        <f>VLOOKUP($A34,'Lookup - 40 Hours'!$A:Q,8,FALSE)</f>
        <v>45.5</v>
      </c>
    </row>
    <row r="35" spans="1:11" x14ac:dyDescent="0.25">
      <c r="A35" s="55">
        <v>549</v>
      </c>
      <c r="B35" s="9" t="s">
        <v>57</v>
      </c>
      <c r="C35" s="10" t="s">
        <v>58</v>
      </c>
      <c r="D35" s="9" t="s">
        <v>14</v>
      </c>
      <c r="E35" s="9">
        <v>40</v>
      </c>
      <c r="F35" s="2">
        <f>VLOOKUP($A35,'Lookup - 40 Hours'!$A:L,3,FALSE)</f>
        <v>46.65</v>
      </c>
      <c r="G35" s="2">
        <f>VLOOKUP($A35,'Lookup - 40 Hours'!$A:M,4,FALSE)</f>
        <v>49.04</v>
      </c>
      <c r="H35" s="2">
        <f>VLOOKUP($A35,'Lookup - 40 Hours'!$A:N,5,FALSE)</f>
        <v>51.54</v>
      </c>
      <c r="I35" s="2">
        <f>VLOOKUP($A35,'Lookup - 40 Hours'!$A:O,6,FALSE)</f>
        <v>54.18</v>
      </c>
      <c r="J35" s="2">
        <f>VLOOKUP($A35,'Lookup - 40 Hours'!$A:P,7,FALSE)</f>
        <v>56.95</v>
      </c>
      <c r="K35" s="2">
        <f>VLOOKUP($A35,'Lookup - 40 Hours'!$A:Q,8,FALSE)</f>
        <v>59.86</v>
      </c>
    </row>
    <row r="36" spans="1:11" x14ac:dyDescent="0.25">
      <c r="A36" s="55">
        <v>536</v>
      </c>
      <c r="B36" s="9" t="s">
        <v>59</v>
      </c>
      <c r="C36" s="10" t="s">
        <v>60</v>
      </c>
      <c r="D36" s="9" t="s">
        <v>14</v>
      </c>
      <c r="E36" s="9">
        <v>40</v>
      </c>
      <c r="F36" s="2">
        <f>VLOOKUP($A36,'Lookup - 40 Hours'!$A:L,3,FALSE)</f>
        <v>43.72</v>
      </c>
      <c r="G36" s="2">
        <f>VLOOKUP($A36,'Lookup - 40 Hours'!$A:M,4,FALSE)</f>
        <v>45.96</v>
      </c>
      <c r="H36" s="2">
        <f>VLOOKUP($A36,'Lookup - 40 Hours'!$A:N,5,FALSE)</f>
        <v>48.31</v>
      </c>
      <c r="I36" s="2">
        <f>VLOOKUP($A36,'Lookup - 40 Hours'!$A:O,6,FALSE)</f>
        <v>50.78</v>
      </c>
      <c r="J36" s="2">
        <f>VLOOKUP($A36,'Lookup - 40 Hours'!$A:P,7,FALSE)</f>
        <v>53.37</v>
      </c>
      <c r="K36" s="2">
        <f>VLOOKUP($A36,'Lookup - 40 Hours'!$A:Q,8,FALSE)</f>
        <v>56.1</v>
      </c>
    </row>
    <row r="37" spans="1:11" x14ac:dyDescent="0.25">
      <c r="A37" s="55">
        <v>483</v>
      </c>
      <c r="B37" s="9" t="s">
        <v>61</v>
      </c>
      <c r="C37" s="10" t="s">
        <v>62</v>
      </c>
      <c r="D37" s="9" t="s">
        <v>14</v>
      </c>
      <c r="E37" s="9">
        <v>40</v>
      </c>
      <c r="F37" s="2">
        <f>VLOOKUP($A37,'Lookup - 40 Hours'!$A:L,3,FALSE)</f>
        <v>33.57</v>
      </c>
      <c r="G37" s="2">
        <f>VLOOKUP($A37,'Lookup - 40 Hours'!$A:M,4,FALSE)</f>
        <v>35.28</v>
      </c>
      <c r="H37" s="2">
        <f>VLOOKUP($A37,'Lookup - 40 Hours'!$A:N,5,FALSE)</f>
        <v>37.090000000000003</v>
      </c>
      <c r="I37" s="2">
        <f>VLOOKUP($A37,'Lookup - 40 Hours'!$A:O,6,FALSE)</f>
        <v>38.979999999999997</v>
      </c>
      <c r="J37" s="2">
        <f>VLOOKUP($A37,'Lookup - 40 Hours'!$A:P,7,FALSE)</f>
        <v>40.98</v>
      </c>
      <c r="K37" s="2">
        <f>VLOOKUP($A37,'Lookup - 40 Hours'!$A:Q,8,FALSE)</f>
        <v>43.07</v>
      </c>
    </row>
    <row r="38" spans="1:11" x14ac:dyDescent="0.25">
      <c r="A38" s="55">
        <v>648</v>
      </c>
      <c r="B38" s="18" t="s">
        <v>63</v>
      </c>
      <c r="C38" s="10" t="s">
        <v>64</v>
      </c>
      <c r="D38" s="9" t="s">
        <v>14</v>
      </c>
      <c r="E38" s="9">
        <v>40</v>
      </c>
      <c r="F38" s="2">
        <f>VLOOKUP($A38,'Lookup - 40 Hours'!$A:L,3,FALSE)</f>
        <v>76.430000000000007</v>
      </c>
      <c r="G38" s="2">
        <f>VLOOKUP($A38,'Lookup - 40 Hours'!$A:M,4,FALSE)</f>
        <v>80.34</v>
      </c>
      <c r="H38" s="2">
        <f>VLOOKUP($A38,'Lookup - 40 Hours'!$A:N,5,FALSE)</f>
        <v>84.45</v>
      </c>
      <c r="I38" s="2">
        <f>VLOOKUP($A38,'Lookup - 40 Hours'!$A:O,6,FALSE)</f>
        <v>88.77</v>
      </c>
      <c r="J38" s="2">
        <f>VLOOKUP($A38,'Lookup - 40 Hours'!$A:P,7,FALSE)</f>
        <v>93.31</v>
      </c>
      <c r="K38" s="2">
        <f>VLOOKUP($A38,'Lookup - 40 Hours'!$A:Q,8,FALSE)</f>
        <v>98.08</v>
      </c>
    </row>
    <row r="39" spans="1:11" x14ac:dyDescent="0.25">
      <c r="A39" s="55">
        <v>648</v>
      </c>
      <c r="B39" s="9" t="s">
        <v>65</v>
      </c>
      <c r="C39" s="10" t="s">
        <v>66</v>
      </c>
      <c r="D39" s="9" t="s">
        <v>14</v>
      </c>
      <c r="E39" s="9">
        <v>40</v>
      </c>
      <c r="F39" s="2">
        <f>VLOOKUP($A39,'Lookup - 40 Hours'!$A:L,3,FALSE)</f>
        <v>76.430000000000007</v>
      </c>
      <c r="G39" s="2">
        <f>VLOOKUP($A39,'Lookup - 40 Hours'!$A:M,4,FALSE)</f>
        <v>80.34</v>
      </c>
      <c r="H39" s="2">
        <f>VLOOKUP($A39,'Lookup - 40 Hours'!$A:N,5,FALSE)</f>
        <v>84.45</v>
      </c>
      <c r="I39" s="2">
        <f>VLOOKUP($A39,'Lookup - 40 Hours'!$A:O,6,FALSE)</f>
        <v>88.77</v>
      </c>
      <c r="J39" s="2">
        <f>VLOOKUP($A39,'Lookup - 40 Hours'!$A:P,7,FALSE)</f>
        <v>93.31</v>
      </c>
      <c r="K39" s="2">
        <f>VLOOKUP($A39,'Lookup - 40 Hours'!$A:Q,8,FALSE)</f>
        <v>98.08</v>
      </c>
    </row>
    <row r="40" spans="1:11" x14ac:dyDescent="0.25">
      <c r="A40" s="55">
        <v>640</v>
      </c>
      <c r="B40" s="9" t="s">
        <v>69</v>
      </c>
      <c r="C40" s="10" t="s">
        <v>70</v>
      </c>
      <c r="D40" s="9" t="s">
        <v>14</v>
      </c>
      <c r="E40" s="9">
        <v>40</v>
      </c>
      <c r="F40" s="2">
        <f>VLOOKUP($A40,'Lookup - 40 Hours'!$A:L,3,FALSE)</f>
        <v>73.45</v>
      </c>
      <c r="G40" s="2">
        <f>VLOOKUP($A40,'Lookup - 40 Hours'!$A:M,4,FALSE)</f>
        <v>77.2</v>
      </c>
      <c r="H40" s="2">
        <f>VLOOKUP($A40,'Lookup - 40 Hours'!$A:N,5,FALSE)</f>
        <v>81.150000000000006</v>
      </c>
      <c r="I40" s="2">
        <f>VLOOKUP($A40,'Lookup - 40 Hours'!$A:O,6,FALSE)</f>
        <v>85.3</v>
      </c>
      <c r="J40" s="2">
        <f>VLOOKUP($A40,'Lookup - 40 Hours'!$A:P,7,FALSE)</f>
        <v>89.66</v>
      </c>
      <c r="K40" s="2">
        <f>VLOOKUP($A40,'Lookup - 40 Hours'!$A:Q,8,FALSE)</f>
        <v>94.25</v>
      </c>
    </row>
    <row r="41" spans="1:11" x14ac:dyDescent="0.25">
      <c r="A41" s="55">
        <v>605</v>
      </c>
      <c r="B41" s="9" t="s">
        <v>73</v>
      </c>
      <c r="C41" s="10" t="s">
        <v>1126</v>
      </c>
      <c r="D41" s="9" t="s">
        <v>14</v>
      </c>
      <c r="E41" s="9">
        <v>40</v>
      </c>
      <c r="F41" s="2">
        <f>VLOOKUP($A41,'Lookup - 40 Hours'!$A:L,3,FALSE)</f>
        <v>61.68</v>
      </c>
      <c r="G41" s="2">
        <f>VLOOKUP($A41,'Lookup - 40 Hours'!$A:M,4,FALSE)</f>
        <v>64.84</v>
      </c>
      <c r="H41" s="2">
        <f>VLOOKUP($A41,'Lookup - 40 Hours'!$A:N,5,FALSE)</f>
        <v>68.150000000000006</v>
      </c>
      <c r="I41" s="2">
        <f>VLOOKUP($A41,'Lookup - 40 Hours'!$A:O,6,FALSE)</f>
        <v>71.64</v>
      </c>
      <c r="J41" s="2">
        <f>VLOOKUP($A41,'Lookup - 40 Hours'!$A:P,7,FALSE)</f>
        <v>75.3</v>
      </c>
      <c r="K41" s="2">
        <f>VLOOKUP($A41,'Lookup - 40 Hours'!$A:Q,8,FALSE)</f>
        <v>79.150000000000006</v>
      </c>
    </row>
    <row r="42" spans="1:11" x14ac:dyDescent="0.25">
      <c r="A42" s="55">
        <v>540</v>
      </c>
      <c r="B42" s="9" t="s">
        <v>71</v>
      </c>
      <c r="C42" s="10" t="s">
        <v>1136</v>
      </c>
      <c r="D42" s="9" t="s">
        <v>14</v>
      </c>
      <c r="E42" s="9">
        <v>40</v>
      </c>
      <c r="F42" s="2">
        <f>VLOOKUP($A42,'Lookup - 40 Hours'!$A:L,3,FALSE)</f>
        <v>44.6</v>
      </c>
      <c r="G42" s="2">
        <f>VLOOKUP($A42,'Lookup - 40 Hours'!$A:M,4,FALSE)</f>
        <v>46.88</v>
      </c>
      <c r="H42" s="2">
        <f>VLOOKUP($A42,'Lookup - 40 Hours'!$A:N,5,FALSE)</f>
        <v>49.28</v>
      </c>
      <c r="I42" s="2">
        <f>VLOOKUP($A42,'Lookup - 40 Hours'!$A:O,6,FALSE)</f>
        <v>51.8</v>
      </c>
      <c r="J42" s="2">
        <f>VLOOKUP($A42,'Lookup - 40 Hours'!$A:P,7,FALSE)</f>
        <v>54.45</v>
      </c>
      <c r="K42" s="2">
        <f>VLOOKUP($A42,'Lookup - 40 Hours'!$A:Q,8,FALSE)</f>
        <v>57.23</v>
      </c>
    </row>
    <row r="43" spans="1:11" x14ac:dyDescent="0.25">
      <c r="A43" s="55">
        <v>552</v>
      </c>
      <c r="B43" s="9" t="s">
        <v>74</v>
      </c>
      <c r="C43" s="10" t="s">
        <v>75</v>
      </c>
      <c r="D43" s="9" t="s">
        <v>14</v>
      </c>
      <c r="E43" s="9">
        <v>40</v>
      </c>
      <c r="F43" s="2">
        <f>VLOOKUP($A43,'Lookup - 40 Hours'!$A:L,3,FALSE)</f>
        <v>47.35</v>
      </c>
      <c r="G43" s="2">
        <f>VLOOKUP($A43,'Lookup - 40 Hours'!$A:M,4,FALSE)</f>
        <v>49.77</v>
      </c>
      <c r="H43" s="2">
        <f>VLOOKUP($A43,'Lookup - 40 Hours'!$A:N,5,FALSE)</f>
        <v>52.32</v>
      </c>
      <c r="I43" s="2">
        <f>VLOOKUP($A43,'Lookup - 40 Hours'!$A:O,6,FALSE)</f>
        <v>55</v>
      </c>
      <c r="J43" s="2">
        <f>VLOOKUP($A43,'Lookup - 40 Hours'!$A:P,7,FALSE)</f>
        <v>57.81</v>
      </c>
      <c r="K43" s="2">
        <f>VLOOKUP($A43,'Lookup - 40 Hours'!$A:Q,8,FALSE)</f>
        <v>60.76</v>
      </c>
    </row>
    <row r="44" spans="1:11" x14ac:dyDescent="0.25">
      <c r="A44" s="55">
        <v>525</v>
      </c>
      <c r="B44" s="9" t="s">
        <v>76</v>
      </c>
      <c r="C44" s="10" t="s">
        <v>77</v>
      </c>
      <c r="D44" s="9" t="s">
        <v>14</v>
      </c>
      <c r="E44" s="9">
        <v>40</v>
      </c>
      <c r="F44" s="2">
        <f>VLOOKUP($A44,'Lookup - 40 Hours'!$A:L,3,FALSE)</f>
        <v>41.39</v>
      </c>
      <c r="G44" s="2">
        <f>VLOOKUP($A44,'Lookup - 40 Hours'!$A:M,4,FALSE)</f>
        <v>43.5</v>
      </c>
      <c r="H44" s="2">
        <f>VLOOKUP($A44,'Lookup - 40 Hours'!$A:N,5,FALSE)</f>
        <v>45.73</v>
      </c>
      <c r="I44" s="2">
        <f>VLOOKUP($A44,'Lookup - 40 Hours'!$A:O,6,FALSE)</f>
        <v>48.07</v>
      </c>
      <c r="J44" s="2">
        <f>VLOOKUP($A44,'Lookup - 40 Hours'!$A:P,7,FALSE)</f>
        <v>50.53</v>
      </c>
      <c r="K44" s="2">
        <f>VLOOKUP($A44,'Lookup - 40 Hours'!$A:Q,8,FALSE)</f>
        <v>53.11</v>
      </c>
    </row>
    <row r="45" spans="1:11" x14ac:dyDescent="0.25">
      <c r="A45" s="55">
        <v>562</v>
      </c>
      <c r="B45" s="9" t="s">
        <v>72</v>
      </c>
      <c r="C45" s="10" t="s">
        <v>1091</v>
      </c>
      <c r="D45" s="9" t="s">
        <v>14</v>
      </c>
      <c r="E45" s="9">
        <v>40</v>
      </c>
      <c r="F45" s="2">
        <f>VLOOKUP($A45,'Lookup - 40 Hours'!$A:L,3,FALSE)</f>
        <v>49.77</v>
      </c>
      <c r="G45" s="2">
        <f>VLOOKUP($A45,'Lookup - 40 Hours'!$A:M,4,FALSE)</f>
        <v>52.32</v>
      </c>
      <c r="H45" s="2">
        <f>VLOOKUP($A45,'Lookup - 40 Hours'!$A:N,5,FALSE)</f>
        <v>55</v>
      </c>
      <c r="I45" s="2">
        <f>VLOOKUP($A45,'Lookup - 40 Hours'!$A:O,6,FALSE)</f>
        <v>57.81</v>
      </c>
      <c r="J45" s="2">
        <f>VLOOKUP($A45,'Lookup - 40 Hours'!$A:P,7,FALSE)</f>
        <v>60.76</v>
      </c>
      <c r="K45" s="2">
        <f>VLOOKUP($A45,'Lookup - 40 Hours'!$A:Q,8,FALSE)</f>
        <v>63.87</v>
      </c>
    </row>
    <row r="46" spans="1:11" x14ac:dyDescent="0.25">
      <c r="A46" s="55">
        <v>570</v>
      </c>
      <c r="B46" s="18" t="s">
        <v>1125</v>
      </c>
      <c r="C46" s="10" t="s">
        <v>1124</v>
      </c>
      <c r="D46" s="9" t="s">
        <v>14</v>
      </c>
      <c r="E46" s="9">
        <v>40</v>
      </c>
      <c r="F46" s="2">
        <f>VLOOKUP($A46,'Lookup - 40 Hours'!$A:L,3,FALSE)</f>
        <v>51.8</v>
      </c>
      <c r="G46" s="2">
        <f>VLOOKUP($A46,'Lookup - 40 Hours'!$A:M,4,FALSE)</f>
        <v>54.45</v>
      </c>
      <c r="H46" s="2">
        <f>VLOOKUP($A46,'Lookup - 40 Hours'!$A:N,5,FALSE)</f>
        <v>57.23</v>
      </c>
      <c r="I46" s="2">
        <f>VLOOKUP($A46,'Lookup - 40 Hours'!$A:O,6,FALSE)</f>
        <v>60.16</v>
      </c>
      <c r="J46" s="2">
        <f>VLOOKUP($A46,'Lookup - 40 Hours'!$A:P,7,FALSE)</f>
        <v>63.24</v>
      </c>
      <c r="K46" s="2">
        <f>VLOOKUP($A46,'Lookup - 40 Hours'!$A:Q,8,FALSE)</f>
        <v>66.47</v>
      </c>
    </row>
    <row r="47" spans="1:11" x14ac:dyDescent="0.25">
      <c r="A47" s="55">
        <v>620</v>
      </c>
      <c r="B47" s="9" t="s">
        <v>78</v>
      </c>
      <c r="C47" s="10" t="s">
        <v>79</v>
      </c>
      <c r="D47" s="9" t="s">
        <v>14</v>
      </c>
      <c r="E47" s="9">
        <v>40</v>
      </c>
      <c r="F47" s="2">
        <f>VLOOKUP($A47,'Lookup - 40 Hours'!$A:L,3,FALSE)</f>
        <v>66.47</v>
      </c>
      <c r="G47" s="2">
        <f>VLOOKUP($A47,'Lookup - 40 Hours'!$A:M,4,FALSE)</f>
        <v>69.87</v>
      </c>
      <c r="H47" s="2">
        <f>VLOOKUP($A47,'Lookup - 40 Hours'!$A:N,5,FALSE)</f>
        <v>73.45</v>
      </c>
      <c r="I47" s="2">
        <f>VLOOKUP($A47,'Lookup - 40 Hours'!$A:O,6,FALSE)</f>
        <v>77.2</v>
      </c>
      <c r="J47" s="2">
        <f>VLOOKUP($A47,'Lookup - 40 Hours'!$A:P,7,FALSE)</f>
        <v>81.150000000000006</v>
      </c>
      <c r="K47" s="2">
        <f>VLOOKUP($A47,'Lookup - 40 Hours'!$A:Q,8,FALSE)</f>
        <v>85.3</v>
      </c>
    </row>
    <row r="48" spans="1:11" x14ac:dyDescent="0.25">
      <c r="A48" s="55">
        <v>501</v>
      </c>
      <c r="B48" s="9" t="s">
        <v>798</v>
      </c>
      <c r="C48" s="10" t="s">
        <v>80</v>
      </c>
      <c r="D48" s="9" t="s">
        <v>12</v>
      </c>
      <c r="E48" s="9">
        <v>40</v>
      </c>
      <c r="F48" s="2">
        <f>VLOOKUP($A48,'Lookup - 40 Hours'!$A:L,3,FALSE)</f>
        <v>36.72</v>
      </c>
      <c r="G48" s="2">
        <f>VLOOKUP($A48,'Lookup - 40 Hours'!$A:M,4,FALSE)</f>
        <v>38.6</v>
      </c>
      <c r="H48" s="2">
        <f>VLOOKUP($A48,'Lookup - 40 Hours'!$A:N,5,FALSE)</f>
        <v>40.57</v>
      </c>
      <c r="I48" s="2">
        <f>VLOOKUP($A48,'Lookup - 40 Hours'!$A:O,6,FALSE)</f>
        <v>42.64</v>
      </c>
      <c r="J48" s="2">
        <f>VLOOKUP($A48,'Lookup - 40 Hours'!$A:P,7,FALSE)</f>
        <v>44.83</v>
      </c>
      <c r="K48" s="2">
        <f>VLOOKUP($A48,'Lookup - 40 Hours'!$A:Q,8,FALSE)</f>
        <v>47.12</v>
      </c>
    </row>
    <row r="49" spans="1:11" x14ac:dyDescent="0.25">
      <c r="A49" s="55">
        <v>521</v>
      </c>
      <c r="B49" s="9" t="s">
        <v>799</v>
      </c>
      <c r="C49" s="10" t="s">
        <v>81</v>
      </c>
      <c r="D49" s="9" t="s">
        <v>12</v>
      </c>
      <c r="E49" s="9">
        <v>40</v>
      </c>
      <c r="F49" s="2">
        <f>VLOOKUP($A49,'Lookup - 40 Hours'!$A:L,3,FALSE)</f>
        <v>40.57</v>
      </c>
      <c r="G49" s="2">
        <f>VLOOKUP($A49,'Lookup - 40 Hours'!$A:M,4,FALSE)</f>
        <v>42.64</v>
      </c>
      <c r="H49" s="2">
        <f>VLOOKUP($A49,'Lookup - 40 Hours'!$A:N,5,FALSE)</f>
        <v>44.83</v>
      </c>
      <c r="I49" s="2">
        <f>VLOOKUP($A49,'Lookup - 40 Hours'!$A:O,6,FALSE)</f>
        <v>47.12</v>
      </c>
      <c r="J49" s="2">
        <f>VLOOKUP($A49,'Lookup - 40 Hours'!$A:P,7,FALSE)</f>
        <v>49.53</v>
      </c>
      <c r="K49" s="2">
        <f>VLOOKUP($A49,'Lookup - 40 Hours'!$A:Q,8,FALSE)</f>
        <v>52.06</v>
      </c>
    </row>
    <row r="50" spans="1:11" x14ac:dyDescent="0.25">
      <c r="A50" s="55">
        <v>521</v>
      </c>
      <c r="B50" s="9" t="s">
        <v>82</v>
      </c>
      <c r="C50" s="10" t="s">
        <v>83</v>
      </c>
      <c r="D50" s="9" t="s">
        <v>12</v>
      </c>
      <c r="E50" s="9">
        <v>40</v>
      </c>
      <c r="F50" s="2">
        <f>VLOOKUP($A50,'Lookup - 40 Hours'!$A:L,3,FALSE)</f>
        <v>40.57</v>
      </c>
      <c r="G50" s="2">
        <f>VLOOKUP($A50,'Lookup - 40 Hours'!$A:M,4,FALSE)</f>
        <v>42.64</v>
      </c>
      <c r="H50" s="2">
        <f>VLOOKUP($A50,'Lookup - 40 Hours'!$A:N,5,FALSE)</f>
        <v>44.83</v>
      </c>
      <c r="I50" s="2">
        <f>VLOOKUP($A50,'Lookup - 40 Hours'!$A:O,6,FALSE)</f>
        <v>47.12</v>
      </c>
      <c r="J50" s="2">
        <f>VLOOKUP($A50,'Lookup - 40 Hours'!$A:P,7,FALSE)</f>
        <v>49.53</v>
      </c>
      <c r="K50" s="2">
        <f>VLOOKUP($A50,'Lookup - 40 Hours'!$A:Q,8,FALSE)</f>
        <v>52.06</v>
      </c>
    </row>
    <row r="51" spans="1:11" x14ac:dyDescent="0.25">
      <c r="A51" s="55">
        <v>451</v>
      </c>
      <c r="B51" s="9" t="s">
        <v>940</v>
      </c>
      <c r="C51" s="10" t="s">
        <v>1066</v>
      </c>
      <c r="D51" s="9" t="s">
        <v>12</v>
      </c>
      <c r="E51" s="9">
        <v>40</v>
      </c>
      <c r="F51" s="2">
        <f>VLOOKUP($A51,'Lookup - 40 Hours'!$A:L,3,FALSE)</f>
        <v>28.61</v>
      </c>
      <c r="G51" s="2">
        <f>VLOOKUP($A51,'Lookup - 40 Hours'!$A:M,4,FALSE)</f>
        <v>30.08</v>
      </c>
      <c r="H51" s="2">
        <f>VLOOKUP($A51,'Lookup - 40 Hours'!$A:N,5,FALSE)</f>
        <v>31.62</v>
      </c>
      <c r="I51" s="2">
        <f>VLOOKUP($A51,'Lookup - 40 Hours'!$A:O,6,FALSE)</f>
        <v>33.229999999999997</v>
      </c>
      <c r="J51" s="2">
        <f>VLOOKUP($A51,'Lookup - 40 Hours'!$A:P,7,FALSE)</f>
        <v>34.93</v>
      </c>
      <c r="K51" s="2">
        <f>VLOOKUP($A51,'Lookup - 40 Hours'!$A:Q,8,FALSE)</f>
        <v>36.72</v>
      </c>
    </row>
    <row r="52" spans="1:11" x14ac:dyDescent="0.25">
      <c r="A52" s="55">
        <v>454</v>
      </c>
      <c r="B52" s="18" t="s">
        <v>1178</v>
      </c>
      <c r="C52" s="10" t="s">
        <v>1090</v>
      </c>
      <c r="D52" s="9" t="s">
        <v>14</v>
      </c>
      <c r="E52" s="9">
        <v>40</v>
      </c>
      <c r="F52" s="2">
        <f>VLOOKUP($A52,'Lookup - 40 Hours'!$A:L,3,FALSE)</f>
        <v>29.05</v>
      </c>
      <c r="G52" s="2">
        <f>VLOOKUP($A52,'Lookup - 40 Hours'!$A:M,4,FALSE)</f>
        <v>30.53</v>
      </c>
      <c r="H52" s="2">
        <f>VLOOKUP($A52,'Lookup - 40 Hours'!$A:N,5,FALSE)</f>
        <v>32.090000000000003</v>
      </c>
      <c r="I52" s="2">
        <f>VLOOKUP($A52,'Lookup - 40 Hours'!$A:O,6,FALSE)</f>
        <v>33.729999999999997</v>
      </c>
      <c r="J52" s="2">
        <f>VLOOKUP($A52,'Lookup - 40 Hours'!$A:P,7,FALSE)</f>
        <v>35.46</v>
      </c>
      <c r="K52" s="2">
        <f>VLOOKUP($A52,'Lookup - 40 Hours'!$A:Q,8,FALSE)</f>
        <v>37.270000000000003</v>
      </c>
    </row>
    <row r="53" spans="1:11" x14ac:dyDescent="0.25">
      <c r="A53" s="55">
        <v>616</v>
      </c>
      <c r="B53" s="9" t="s">
        <v>84</v>
      </c>
      <c r="C53" s="10" t="s">
        <v>85</v>
      </c>
      <c r="D53" s="9" t="s">
        <v>14</v>
      </c>
      <c r="E53" s="9">
        <v>40</v>
      </c>
      <c r="F53" s="2">
        <f>VLOOKUP($A53,'Lookup - 40 Hours'!$A:L,3,FALSE)</f>
        <v>65.16</v>
      </c>
      <c r="G53" s="2">
        <f>VLOOKUP($A53,'Lookup - 40 Hours'!$A:M,4,FALSE)</f>
        <v>68.489999999999995</v>
      </c>
      <c r="H53" s="2">
        <f>VLOOKUP($A53,'Lookup - 40 Hours'!$A:N,5,FALSE)</f>
        <v>71.989999999999995</v>
      </c>
      <c r="I53" s="2">
        <f>VLOOKUP($A53,'Lookup - 40 Hours'!$A:O,6,FALSE)</f>
        <v>75.680000000000007</v>
      </c>
      <c r="J53" s="2">
        <f>VLOOKUP($A53,'Lookup - 40 Hours'!$A:P,7,FALSE)</f>
        <v>79.55</v>
      </c>
      <c r="K53" s="2">
        <f>VLOOKUP($A53,'Lookup - 40 Hours'!$A:Q,8,FALSE)</f>
        <v>83.61</v>
      </c>
    </row>
    <row r="54" spans="1:11" x14ac:dyDescent="0.25">
      <c r="A54" s="55">
        <v>454</v>
      </c>
      <c r="B54" s="9" t="s">
        <v>86</v>
      </c>
      <c r="C54" s="10" t="s">
        <v>87</v>
      </c>
      <c r="D54" s="9" t="s">
        <v>14</v>
      </c>
      <c r="E54" s="9">
        <v>40</v>
      </c>
      <c r="F54" s="2">
        <f>VLOOKUP($A54,'Lookup - 40 Hours'!$A:L,3,FALSE)</f>
        <v>29.05</v>
      </c>
      <c r="G54" s="2">
        <f>VLOOKUP($A54,'Lookup - 40 Hours'!$A:M,4,FALSE)</f>
        <v>30.53</v>
      </c>
      <c r="H54" s="2">
        <f>VLOOKUP($A54,'Lookup - 40 Hours'!$A:N,5,FALSE)</f>
        <v>32.090000000000003</v>
      </c>
      <c r="I54" s="2">
        <f>VLOOKUP($A54,'Lookup - 40 Hours'!$A:O,6,FALSE)</f>
        <v>33.729999999999997</v>
      </c>
      <c r="J54" s="2">
        <f>VLOOKUP($A54,'Lookup - 40 Hours'!$A:P,7,FALSE)</f>
        <v>35.46</v>
      </c>
      <c r="K54" s="2">
        <f>VLOOKUP($A54,'Lookup - 40 Hours'!$A:Q,8,FALSE)</f>
        <v>37.270000000000003</v>
      </c>
    </row>
    <row r="55" spans="1:11" x14ac:dyDescent="0.25">
      <c r="A55" s="55">
        <v>529</v>
      </c>
      <c r="B55" s="9" t="s">
        <v>88</v>
      </c>
      <c r="C55" s="10" t="s">
        <v>89</v>
      </c>
      <c r="D55" s="9" t="s">
        <v>14</v>
      </c>
      <c r="E55" s="9">
        <v>40</v>
      </c>
      <c r="F55" s="2">
        <f>VLOOKUP($A55,'Lookup - 40 Hours'!$A:L,3,FALSE)</f>
        <v>42.22</v>
      </c>
      <c r="G55" s="2">
        <f>VLOOKUP($A55,'Lookup - 40 Hours'!$A:M,4,FALSE)</f>
        <v>44.38</v>
      </c>
      <c r="H55" s="2">
        <f>VLOOKUP($A55,'Lookup - 40 Hours'!$A:N,5,FALSE)</f>
        <v>46.65</v>
      </c>
      <c r="I55" s="2">
        <f>VLOOKUP($A55,'Lookup - 40 Hours'!$A:O,6,FALSE)</f>
        <v>49.04</v>
      </c>
      <c r="J55" s="2">
        <f>VLOOKUP($A55,'Lookup - 40 Hours'!$A:P,7,FALSE)</f>
        <v>51.54</v>
      </c>
      <c r="K55" s="2">
        <f>VLOOKUP($A55,'Lookup - 40 Hours'!$A:Q,8,FALSE)</f>
        <v>54.18</v>
      </c>
    </row>
    <row r="56" spans="1:11" x14ac:dyDescent="0.25">
      <c r="A56" s="55">
        <v>561</v>
      </c>
      <c r="B56" s="9" t="s">
        <v>90</v>
      </c>
      <c r="C56" s="10" t="s">
        <v>91</v>
      </c>
      <c r="D56" s="9" t="s">
        <v>12</v>
      </c>
      <c r="E56" s="9">
        <v>40</v>
      </c>
      <c r="F56" s="2">
        <f>VLOOKUP($A56,'Lookup - 40 Hours'!$A:L,3,FALSE)</f>
        <v>49.53</v>
      </c>
      <c r="G56" s="2">
        <f>VLOOKUP($A56,'Lookup - 40 Hours'!$A:M,4,FALSE)</f>
        <v>52.06</v>
      </c>
      <c r="H56" s="2">
        <f>VLOOKUP($A56,'Lookup - 40 Hours'!$A:N,5,FALSE)</f>
        <v>54.72</v>
      </c>
      <c r="I56" s="2">
        <f>VLOOKUP($A56,'Lookup - 40 Hours'!$A:O,6,FALSE)</f>
        <v>57.52</v>
      </c>
      <c r="J56" s="2">
        <f>VLOOKUP($A56,'Lookup - 40 Hours'!$A:P,7,FALSE)</f>
        <v>60.46</v>
      </c>
      <c r="K56" s="2">
        <f>VLOOKUP($A56,'Lookup - 40 Hours'!$A:Q,8,FALSE)</f>
        <v>63.55</v>
      </c>
    </row>
    <row r="57" spans="1:11" x14ac:dyDescent="0.25">
      <c r="A57" s="55">
        <v>541</v>
      </c>
      <c r="B57" s="9" t="s">
        <v>92</v>
      </c>
      <c r="C57" s="10" t="s">
        <v>93</v>
      </c>
      <c r="D57" s="9" t="s">
        <v>12</v>
      </c>
      <c r="E57" s="9">
        <v>40</v>
      </c>
      <c r="F57" s="2">
        <f>VLOOKUP($A57,'Lookup - 40 Hours'!$A:L,3,FALSE)</f>
        <v>44.83</v>
      </c>
      <c r="G57" s="2">
        <f>VLOOKUP($A57,'Lookup - 40 Hours'!$A:M,4,FALSE)</f>
        <v>47.12</v>
      </c>
      <c r="H57" s="2">
        <f>VLOOKUP($A57,'Lookup - 40 Hours'!$A:N,5,FALSE)</f>
        <v>49.53</v>
      </c>
      <c r="I57" s="2">
        <f>VLOOKUP($A57,'Lookup - 40 Hours'!$A:O,6,FALSE)</f>
        <v>52.06</v>
      </c>
      <c r="J57" s="2">
        <f>VLOOKUP($A57,'Lookup - 40 Hours'!$A:P,7,FALSE)</f>
        <v>54.72</v>
      </c>
      <c r="K57" s="2">
        <f>VLOOKUP($A57,'Lookup - 40 Hours'!$A:Q,8,FALSE)</f>
        <v>57.52</v>
      </c>
    </row>
    <row r="58" spans="1:11" x14ac:dyDescent="0.25">
      <c r="A58" s="55">
        <v>561</v>
      </c>
      <c r="B58" s="9" t="s">
        <v>95</v>
      </c>
      <c r="C58" s="10" t="s">
        <v>96</v>
      </c>
      <c r="D58" s="9" t="s">
        <v>12</v>
      </c>
      <c r="E58" s="9">
        <v>40</v>
      </c>
      <c r="F58" s="2">
        <f>VLOOKUP($A58,'Lookup - 40 Hours'!$A:L,3,FALSE)</f>
        <v>49.53</v>
      </c>
      <c r="G58" s="2">
        <f>VLOOKUP($A58,'Lookup - 40 Hours'!$A:M,4,FALSE)</f>
        <v>52.06</v>
      </c>
      <c r="H58" s="2">
        <f>VLOOKUP($A58,'Lookup - 40 Hours'!$A:N,5,FALSE)</f>
        <v>54.72</v>
      </c>
      <c r="I58" s="2">
        <f>VLOOKUP($A58,'Lookup - 40 Hours'!$A:O,6,FALSE)</f>
        <v>57.52</v>
      </c>
      <c r="J58" s="2">
        <f>VLOOKUP($A58,'Lookup - 40 Hours'!$A:P,7,FALSE)</f>
        <v>60.46</v>
      </c>
      <c r="K58" s="2">
        <f>VLOOKUP($A58,'Lookup - 40 Hours'!$A:Q,8,FALSE)</f>
        <v>63.55</v>
      </c>
    </row>
    <row r="59" spans="1:11" x14ac:dyDescent="0.25">
      <c r="A59" s="55">
        <v>471</v>
      </c>
      <c r="B59" s="9" t="s">
        <v>941</v>
      </c>
      <c r="C59" s="10" t="s">
        <v>1067</v>
      </c>
      <c r="D59" s="9" t="s">
        <v>12</v>
      </c>
      <c r="E59" s="9">
        <v>40</v>
      </c>
      <c r="F59" s="2">
        <f>VLOOKUP($A59,'Lookup - 40 Hours'!$A:L,3,FALSE)</f>
        <v>31.62</v>
      </c>
      <c r="G59" s="2">
        <f>VLOOKUP($A59,'Lookup - 40 Hours'!$A:M,4,FALSE)</f>
        <v>33.229999999999997</v>
      </c>
      <c r="H59" s="2">
        <f>VLOOKUP($A59,'Lookup - 40 Hours'!$A:N,5,FALSE)</f>
        <v>34.93</v>
      </c>
      <c r="I59" s="2">
        <f>VLOOKUP($A59,'Lookup - 40 Hours'!$A:O,6,FALSE)</f>
        <v>36.72</v>
      </c>
      <c r="J59" s="2">
        <f>VLOOKUP($A59,'Lookup - 40 Hours'!$A:P,7,FALSE)</f>
        <v>38.6</v>
      </c>
      <c r="K59" s="2">
        <f>VLOOKUP($A59,'Lookup - 40 Hours'!$A:Q,8,FALSE)</f>
        <v>40.57</v>
      </c>
    </row>
    <row r="60" spans="1:11" x14ac:dyDescent="0.25">
      <c r="A60" s="55">
        <v>408</v>
      </c>
      <c r="B60" s="9" t="s">
        <v>801</v>
      </c>
      <c r="C60" s="10" t="s">
        <v>97</v>
      </c>
      <c r="D60" s="9" t="s">
        <v>12</v>
      </c>
      <c r="E60" s="9">
        <v>40</v>
      </c>
      <c r="F60" s="2">
        <f>VLOOKUP($A60,'Lookup - 40 Hours'!$A:L,3,FALSE)</f>
        <v>23.09</v>
      </c>
      <c r="G60" s="2">
        <f>VLOOKUP($A60,'Lookup - 40 Hours'!$A:M,4,FALSE)</f>
        <v>24.27</v>
      </c>
      <c r="H60" s="2">
        <f>VLOOKUP($A60,'Lookup - 40 Hours'!$A:N,5,FALSE)</f>
        <v>25.51</v>
      </c>
      <c r="I60" s="2">
        <f>VLOOKUP($A60,'Lookup - 40 Hours'!$A:O,6,FALSE)</f>
        <v>26.82</v>
      </c>
      <c r="J60" s="2">
        <f>VLOOKUP($A60,'Lookup - 40 Hours'!$A:P,7,FALSE)</f>
        <v>28.19</v>
      </c>
      <c r="K60" s="2">
        <f>VLOOKUP($A60,'Lookup - 40 Hours'!$A:Q,8,FALSE)</f>
        <v>29.63</v>
      </c>
    </row>
    <row r="61" spans="1:11" x14ac:dyDescent="0.25">
      <c r="A61" s="55">
        <v>432</v>
      </c>
      <c r="B61" s="9" t="s">
        <v>802</v>
      </c>
      <c r="C61" s="10" t="s">
        <v>98</v>
      </c>
      <c r="D61" s="9" t="s">
        <v>12</v>
      </c>
      <c r="E61" s="9">
        <v>40</v>
      </c>
      <c r="F61" s="2">
        <f>VLOOKUP($A61,'Lookup - 40 Hours'!$A:L,3,FALSE)</f>
        <v>26.03</v>
      </c>
      <c r="G61" s="2">
        <f>VLOOKUP($A61,'Lookup - 40 Hours'!$A:M,4,FALSE)</f>
        <v>27.36</v>
      </c>
      <c r="H61" s="2">
        <f>VLOOKUP($A61,'Lookup - 40 Hours'!$A:N,5,FALSE)</f>
        <v>28.76</v>
      </c>
      <c r="I61" s="2">
        <f>VLOOKUP($A61,'Lookup - 40 Hours'!$A:O,6,FALSE)</f>
        <v>30.23</v>
      </c>
      <c r="J61" s="2">
        <f>VLOOKUP($A61,'Lookup - 40 Hours'!$A:P,7,FALSE)</f>
        <v>31.77</v>
      </c>
      <c r="K61" s="2">
        <f>VLOOKUP($A61,'Lookup - 40 Hours'!$A:Q,8,FALSE)</f>
        <v>33.4</v>
      </c>
    </row>
    <row r="62" spans="1:11" x14ac:dyDescent="0.25">
      <c r="A62" s="55">
        <v>451</v>
      </c>
      <c r="B62" s="9" t="s">
        <v>803</v>
      </c>
      <c r="C62" s="10" t="s">
        <v>99</v>
      </c>
      <c r="D62" s="9" t="s">
        <v>12</v>
      </c>
      <c r="E62" s="9">
        <v>40</v>
      </c>
      <c r="F62" s="2">
        <f>VLOOKUP($A62,'Lookup - 40 Hours'!$A:L,3,FALSE)</f>
        <v>28.61</v>
      </c>
      <c r="G62" s="2">
        <f>VLOOKUP($A62,'Lookup - 40 Hours'!$A:M,4,FALSE)</f>
        <v>30.08</v>
      </c>
      <c r="H62" s="2">
        <f>VLOOKUP($A62,'Lookup - 40 Hours'!$A:N,5,FALSE)</f>
        <v>31.62</v>
      </c>
      <c r="I62" s="2">
        <f>VLOOKUP($A62,'Lookup - 40 Hours'!$A:O,6,FALSE)</f>
        <v>33.229999999999997</v>
      </c>
      <c r="J62" s="2">
        <f>VLOOKUP($A62,'Lookup - 40 Hours'!$A:P,7,FALSE)</f>
        <v>34.93</v>
      </c>
      <c r="K62" s="2">
        <f>VLOOKUP($A62,'Lookup - 40 Hours'!$A:Q,8,FALSE)</f>
        <v>36.72</v>
      </c>
    </row>
    <row r="63" spans="1:11" x14ac:dyDescent="0.25">
      <c r="A63" s="55">
        <v>401</v>
      </c>
      <c r="B63" s="9" t="s">
        <v>804</v>
      </c>
      <c r="C63" s="10" t="s">
        <v>100</v>
      </c>
      <c r="D63" s="9" t="s">
        <v>14</v>
      </c>
      <c r="E63" s="9">
        <v>40</v>
      </c>
      <c r="F63" s="2">
        <f>VLOOKUP($A63,'Lookup - 40 Hours'!$A:L,3,FALSE)</f>
        <v>22.3</v>
      </c>
      <c r="G63" s="2">
        <f>VLOOKUP($A63,'Lookup - 40 Hours'!$A:M,4,FALSE)</f>
        <v>23.44</v>
      </c>
      <c r="H63" s="2">
        <f>VLOOKUP($A63,'Lookup - 40 Hours'!$A:N,5,FALSE)</f>
        <v>24.64</v>
      </c>
      <c r="I63" s="2">
        <f>VLOOKUP($A63,'Lookup - 40 Hours'!$A:O,6,FALSE)</f>
        <v>25.9</v>
      </c>
      <c r="J63" s="2">
        <f>VLOOKUP($A63,'Lookup - 40 Hours'!$A:P,7,FALSE)</f>
        <v>27.22</v>
      </c>
      <c r="K63" s="2">
        <f>VLOOKUP($A63,'Lookup - 40 Hours'!$A:Q,8,FALSE)</f>
        <v>28.61</v>
      </c>
    </row>
    <row r="64" spans="1:11" x14ac:dyDescent="0.25">
      <c r="A64" s="55">
        <v>416</v>
      </c>
      <c r="B64" s="9" t="s">
        <v>805</v>
      </c>
      <c r="C64" s="10" t="s">
        <v>101</v>
      </c>
      <c r="D64" s="9" t="s">
        <v>14</v>
      </c>
      <c r="E64" s="9">
        <v>40</v>
      </c>
      <c r="F64" s="2">
        <f>VLOOKUP($A64,'Lookup - 40 Hours'!$A:L,3,FALSE)</f>
        <v>24.03</v>
      </c>
      <c r="G64" s="2">
        <f>VLOOKUP($A64,'Lookup - 40 Hours'!$A:M,4,FALSE)</f>
        <v>25.26</v>
      </c>
      <c r="H64" s="2">
        <f>VLOOKUP($A64,'Lookup - 40 Hours'!$A:N,5,FALSE)</f>
        <v>26.55</v>
      </c>
      <c r="I64" s="2">
        <f>VLOOKUP($A64,'Lookup - 40 Hours'!$A:O,6,FALSE)</f>
        <v>27.91</v>
      </c>
      <c r="J64" s="2">
        <f>VLOOKUP($A64,'Lookup - 40 Hours'!$A:P,7,FALSE)</f>
        <v>29.34</v>
      </c>
      <c r="K64" s="2">
        <f>VLOOKUP($A64,'Lookup - 40 Hours'!$A:Q,8,FALSE)</f>
        <v>30.84</v>
      </c>
    </row>
    <row r="65" spans="1:11" x14ac:dyDescent="0.25">
      <c r="A65" s="55">
        <v>464</v>
      </c>
      <c r="B65" s="9" t="s">
        <v>102</v>
      </c>
      <c r="C65" s="10" t="s">
        <v>103</v>
      </c>
      <c r="D65" s="9" t="s">
        <v>12</v>
      </c>
      <c r="E65" s="9">
        <v>40</v>
      </c>
      <c r="F65" s="2">
        <f>VLOOKUP($A65,'Lookup - 40 Hours'!$A:L,3,FALSE)</f>
        <v>30.53</v>
      </c>
      <c r="G65" s="2">
        <f>VLOOKUP($A65,'Lookup - 40 Hours'!$A:M,4,FALSE)</f>
        <v>32.090000000000003</v>
      </c>
      <c r="H65" s="2">
        <f>VLOOKUP($A65,'Lookup - 40 Hours'!$A:N,5,FALSE)</f>
        <v>33.729999999999997</v>
      </c>
      <c r="I65" s="2">
        <f>VLOOKUP($A65,'Lookup - 40 Hours'!$A:O,6,FALSE)</f>
        <v>35.46</v>
      </c>
      <c r="J65" s="2">
        <f>VLOOKUP($A65,'Lookup - 40 Hours'!$A:P,7,FALSE)</f>
        <v>37.270000000000003</v>
      </c>
      <c r="K65" s="2">
        <f>VLOOKUP($A65,'Lookup - 40 Hours'!$A:Q,8,FALSE)</f>
        <v>39.18</v>
      </c>
    </row>
    <row r="66" spans="1:11" x14ac:dyDescent="0.25">
      <c r="A66" s="55">
        <v>414</v>
      </c>
      <c r="B66" s="9" t="s">
        <v>806</v>
      </c>
      <c r="C66" s="10" t="s">
        <v>1189</v>
      </c>
      <c r="D66" s="9" t="s">
        <v>12</v>
      </c>
      <c r="E66" s="9">
        <v>40</v>
      </c>
      <c r="F66" s="2">
        <f>VLOOKUP($A66,'Lookup - 40 Hours'!$A:L,3,FALSE)</f>
        <v>23.79</v>
      </c>
      <c r="G66" s="2">
        <f>VLOOKUP($A66,'Lookup - 40 Hours'!$A:M,4,FALSE)</f>
        <v>25.01</v>
      </c>
      <c r="H66" s="2">
        <f>VLOOKUP($A66,'Lookup - 40 Hours'!$A:N,5,FALSE)</f>
        <v>26.29</v>
      </c>
      <c r="I66" s="2">
        <f>VLOOKUP($A66,'Lookup - 40 Hours'!$A:O,6,FALSE)</f>
        <v>27.63</v>
      </c>
      <c r="J66" s="2">
        <f>VLOOKUP($A66,'Lookup - 40 Hours'!$A:P,7,FALSE)</f>
        <v>29.05</v>
      </c>
      <c r="K66" s="2">
        <f>VLOOKUP($A66,'Lookup - 40 Hours'!$A:Q,8,FALSE)</f>
        <v>30.53</v>
      </c>
    </row>
    <row r="67" spans="1:11" x14ac:dyDescent="0.25">
      <c r="A67" s="55">
        <v>434</v>
      </c>
      <c r="B67" s="9" t="s">
        <v>807</v>
      </c>
      <c r="C67" s="10" t="s">
        <v>1190</v>
      </c>
      <c r="D67" s="9" t="s">
        <v>12</v>
      </c>
      <c r="E67" s="9">
        <v>40</v>
      </c>
      <c r="F67" s="2">
        <f>VLOOKUP($A67,'Lookup - 40 Hours'!$A:L,3,FALSE)</f>
        <v>26.29</v>
      </c>
      <c r="G67" s="2">
        <f>VLOOKUP($A67,'Lookup - 40 Hours'!$A:M,4,FALSE)</f>
        <v>27.63</v>
      </c>
      <c r="H67" s="2">
        <f>VLOOKUP($A67,'Lookup - 40 Hours'!$A:N,5,FALSE)</f>
        <v>29.05</v>
      </c>
      <c r="I67" s="2">
        <f>VLOOKUP($A67,'Lookup - 40 Hours'!$A:O,6,FALSE)</f>
        <v>30.53</v>
      </c>
      <c r="J67" s="2">
        <f>VLOOKUP($A67,'Lookup - 40 Hours'!$A:P,7,FALSE)</f>
        <v>32.090000000000003</v>
      </c>
      <c r="K67" s="2">
        <f>VLOOKUP($A67,'Lookup - 40 Hours'!$A:Q,8,FALSE)</f>
        <v>33.729999999999997</v>
      </c>
    </row>
    <row r="68" spans="1:11" x14ac:dyDescent="0.25">
      <c r="A68" s="55">
        <v>365</v>
      </c>
      <c r="B68" s="9" t="s">
        <v>106</v>
      </c>
      <c r="C68" s="10" t="s">
        <v>1191</v>
      </c>
      <c r="D68" s="9" t="s">
        <v>12</v>
      </c>
      <c r="E68" s="9">
        <v>40</v>
      </c>
      <c r="F68" s="2">
        <f>VLOOKUP($A68,'Lookup - 40 Hours'!$A:L,3,FALSE)</f>
        <v>18.63</v>
      </c>
      <c r="G68" s="2">
        <f>VLOOKUP($A68,'Lookup - 40 Hours'!$A:M,4,FALSE)</f>
        <v>19.59</v>
      </c>
      <c r="H68" s="2">
        <f>VLOOKUP($A68,'Lookup - 40 Hours'!$A:N,5,FALSE)</f>
        <v>20.59</v>
      </c>
      <c r="I68" s="2">
        <f>VLOOKUP($A68,'Lookup - 40 Hours'!$A:O,6,FALSE)</f>
        <v>21.64</v>
      </c>
      <c r="J68" s="2">
        <f>VLOOKUP($A68,'Lookup - 40 Hours'!$A:P,7,FALSE)</f>
        <v>22.75</v>
      </c>
      <c r="K68" s="2">
        <f>VLOOKUP($A68,'Lookup - 40 Hours'!$A:Q,8,FALSE)</f>
        <v>23.91</v>
      </c>
    </row>
    <row r="69" spans="1:11" x14ac:dyDescent="0.25">
      <c r="A69" s="55">
        <v>386</v>
      </c>
      <c r="B69" s="9" t="s">
        <v>919</v>
      </c>
      <c r="C69" s="10" t="s">
        <v>455</v>
      </c>
      <c r="D69" s="9" t="s">
        <v>12</v>
      </c>
      <c r="E69" s="9">
        <v>40</v>
      </c>
      <c r="F69" s="2">
        <f>VLOOKUP($A69,'Lookup - 40 Hours'!$A:L,3,FALSE)</f>
        <v>20.69</v>
      </c>
      <c r="G69" s="2">
        <f>VLOOKUP($A69,'Lookup - 40 Hours'!$A:M,4,FALSE)</f>
        <v>21.75</v>
      </c>
      <c r="H69" s="2">
        <f>VLOOKUP($A69,'Lookup - 40 Hours'!$A:N,5,FALSE)</f>
        <v>22.86</v>
      </c>
      <c r="I69" s="2">
        <f>VLOOKUP($A69,'Lookup - 40 Hours'!$A:O,6,FALSE)</f>
        <v>24.03</v>
      </c>
      <c r="J69" s="2">
        <f>VLOOKUP($A69,'Lookup - 40 Hours'!$A:P,7,FALSE)</f>
        <v>25.26</v>
      </c>
      <c r="K69" s="2">
        <f>VLOOKUP($A69,'Lookup - 40 Hours'!$A:Q,8,FALSE)</f>
        <v>26.55</v>
      </c>
    </row>
    <row r="70" spans="1:11" x14ac:dyDescent="0.25">
      <c r="A70" s="55">
        <v>414</v>
      </c>
      <c r="B70" s="9" t="s">
        <v>920</v>
      </c>
      <c r="C70" s="10" t="s">
        <v>456</v>
      </c>
      <c r="D70" s="9" t="s">
        <v>12</v>
      </c>
      <c r="E70" s="9">
        <v>40</v>
      </c>
      <c r="F70" s="2">
        <f>VLOOKUP($A70,'Lookup - 40 Hours'!$A:L,3,FALSE)</f>
        <v>23.79</v>
      </c>
      <c r="G70" s="2">
        <f>VLOOKUP($A70,'Lookup - 40 Hours'!$A:M,4,FALSE)</f>
        <v>25.01</v>
      </c>
      <c r="H70" s="2">
        <f>VLOOKUP($A70,'Lookup - 40 Hours'!$A:N,5,FALSE)</f>
        <v>26.29</v>
      </c>
      <c r="I70" s="2">
        <f>VLOOKUP($A70,'Lookup - 40 Hours'!$A:O,6,FALSE)</f>
        <v>27.63</v>
      </c>
      <c r="J70" s="2">
        <f>VLOOKUP($A70,'Lookup - 40 Hours'!$A:P,7,FALSE)</f>
        <v>29.05</v>
      </c>
      <c r="K70" s="2">
        <f>VLOOKUP($A70,'Lookup - 40 Hours'!$A:Q,8,FALSE)</f>
        <v>30.53</v>
      </c>
    </row>
    <row r="71" spans="1:11" x14ac:dyDescent="0.25">
      <c r="A71" s="55">
        <v>454</v>
      </c>
      <c r="B71" s="9" t="s">
        <v>921</v>
      </c>
      <c r="C71" s="10" t="s">
        <v>1077</v>
      </c>
      <c r="D71" s="9" t="s">
        <v>12</v>
      </c>
      <c r="E71" s="9">
        <v>40</v>
      </c>
      <c r="F71" s="2">
        <f>VLOOKUP($A71,'Lookup - 40 Hours'!$A:L,3,FALSE)</f>
        <v>29.05</v>
      </c>
      <c r="G71" s="2">
        <f>VLOOKUP($A71,'Lookup - 40 Hours'!$A:M,4,FALSE)</f>
        <v>30.53</v>
      </c>
      <c r="H71" s="2">
        <f>VLOOKUP($A71,'Lookup - 40 Hours'!$A:N,5,FALSE)</f>
        <v>32.090000000000003</v>
      </c>
      <c r="I71" s="2">
        <f>VLOOKUP($A71,'Lookup - 40 Hours'!$A:O,6,FALSE)</f>
        <v>33.729999999999997</v>
      </c>
      <c r="J71" s="2">
        <f>VLOOKUP($A71,'Lookup - 40 Hours'!$A:P,7,FALSE)</f>
        <v>35.46</v>
      </c>
      <c r="K71" s="2">
        <f>VLOOKUP($A71,'Lookup - 40 Hours'!$A:Q,8,FALSE)</f>
        <v>37.270000000000003</v>
      </c>
    </row>
    <row r="72" spans="1:11" x14ac:dyDescent="0.25">
      <c r="A72" s="55">
        <v>484</v>
      </c>
      <c r="B72" s="9" t="s">
        <v>922</v>
      </c>
      <c r="C72" s="10" t="s">
        <v>1078</v>
      </c>
      <c r="D72" s="9" t="s">
        <v>12</v>
      </c>
      <c r="E72" s="9">
        <v>40</v>
      </c>
      <c r="F72" s="2">
        <f>VLOOKUP($A72,'Lookup - 40 Hours'!$A:L,3,FALSE)</f>
        <v>33.729999999999997</v>
      </c>
      <c r="G72" s="2">
        <f>VLOOKUP($A72,'Lookup - 40 Hours'!$A:M,4,FALSE)</f>
        <v>35.46</v>
      </c>
      <c r="H72" s="2">
        <f>VLOOKUP($A72,'Lookup - 40 Hours'!$A:N,5,FALSE)</f>
        <v>37.270000000000003</v>
      </c>
      <c r="I72" s="2">
        <f>VLOOKUP($A72,'Lookup - 40 Hours'!$A:O,6,FALSE)</f>
        <v>39.18</v>
      </c>
      <c r="J72" s="2">
        <f>VLOOKUP($A72,'Lookup - 40 Hours'!$A:P,7,FALSE)</f>
        <v>41.18</v>
      </c>
      <c r="K72" s="2">
        <f>VLOOKUP($A72,'Lookup - 40 Hours'!$A:Q,8,FALSE)</f>
        <v>43.29</v>
      </c>
    </row>
    <row r="73" spans="1:11" x14ac:dyDescent="0.25">
      <c r="A73" s="55">
        <v>761</v>
      </c>
      <c r="B73" s="20" t="s">
        <v>108</v>
      </c>
      <c r="C73" s="10" t="s">
        <v>109</v>
      </c>
      <c r="D73" s="9" t="s">
        <v>14</v>
      </c>
      <c r="E73" s="9">
        <v>40</v>
      </c>
      <c r="F73" s="2">
        <f>VLOOKUP($A73,'Lookup - 40 Hours'!$A:L,3,FALSE)</f>
        <v>134.29</v>
      </c>
      <c r="G73" s="2">
        <f>VLOOKUP($A73,'Lookup - 40 Hours'!$A:M,4,FALSE)</f>
        <v>141.16</v>
      </c>
      <c r="H73" s="2">
        <f>VLOOKUP($A73,'Lookup - 40 Hours'!$A:N,5,FALSE)</f>
        <v>148.38</v>
      </c>
      <c r="I73" s="2">
        <f>VLOOKUP($A73,'Lookup - 40 Hours'!$A:O,6,FALSE)</f>
        <v>155.97</v>
      </c>
      <c r="J73" s="2">
        <f>VLOOKUP($A73,'Lookup - 40 Hours'!$A:P,7,FALSE)</f>
        <v>163.95</v>
      </c>
      <c r="K73" s="2">
        <f>VLOOKUP($A73,'Lookup - 40 Hours'!$A:Q,8,FALSE)</f>
        <v>172.33</v>
      </c>
    </row>
    <row r="74" spans="1:11" x14ac:dyDescent="0.25">
      <c r="A74" s="55">
        <v>521</v>
      </c>
      <c r="B74" s="9" t="s">
        <v>1064</v>
      </c>
      <c r="C74" s="10" t="s">
        <v>1062</v>
      </c>
      <c r="D74" s="9" t="s">
        <v>12</v>
      </c>
      <c r="E74" s="9">
        <v>40</v>
      </c>
      <c r="F74" s="2">
        <f>VLOOKUP($A74,'Lookup - 40 Hours'!$A:L,3,FALSE)</f>
        <v>40.57</v>
      </c>
      <c r="G74" s="2">
        <f>VLOOKUP($A74,'Lookup - 40 Hours'!$A:M,4,FALSE)</f>
        <v>42.64</v>
      </c>
      <c r="H74" s="2">
        <f>VLOOKUP($A74,'Lookup - 40 Hours'!$A:N,5,FALSE)</f>
        <v>44.83</v>
      </c>
      <c r="I74" s="2">
        <f>VLOOKUP($A74,'Lookup - 40 Hours'!$A:O,6,FALSE)</f>
        <v>47.12</v>
      </c>
      <c r="J74" s="2">
        <f>VLOOKUP($A74,'Lookup - 40 Hours'!$A:P,7,FALSE)</f>
        <v>49.53</v>
      </c>
      <c r="K74" s="2">
        <f>VLOOKUP($A74,'Lookup - 40 Hours'!$A:Q,8,FALSE)</f>
        <v>52.06</v>
      </c>
    </row>
    <row r="75" spans="1:11" x14ac:dyDescent="0.25">
      <c r="A75" s="55">
        <v>531</v>
      </c>
      <c r="B75" s="9" t="s">
        <v>1065</v>
      </c>
      <c r="C75" s="10" t="s">
        <v>1063</v>
      </c>
      <c r="D75" s="9" t="s">
        <v>12</v>
      </c>
      <c r="E75" s="9">
        <v>40</v>
      </c>
      <c r="F75" s="2">
        <f>VLOOKUP($A75,'Lookup - 40 Hours'!$A:L,3,FALSE)</f>
        <v>42.64</v>
      </c>
      <c r="G75" s="2">
        <f>VLOOKUP($A75,'Lookup - 40 Hours'!$A:M,4,FALSE)</f>
        <v>44.83</v>
      </c>
      <c r="H75" s="2">
        <f>VLOOKUP($A75,'Lookup - 40 Hours'!$A:N,5,FALSE)</f>
        <v>47.12</v>
      </c>
      <c r="I75" s="2">
        <f>VLOOKUP($A75,'Lookup - 40 Hours'!$A:O,6,FALSE)</f>
        <v>49.53</v>
      </c>
      <c r="J75" s="2">
        <f>VLOOKUP($A75,'Lookup - 40 Hours'!$A:P,7,FALSE)</f>
        <v>52.06</v>
      </c>
      <c r="K75" s="2">
        <f>VLOOKUP($A75,'Lookup - 40 Hours'!$A:Q,8,FALSE)</f>
        <v>54.72</v>
      </c>
    </row>
    <row r="76" spans="1:11" x14ac:dyDescent="0.25">
      <c r="A76" s="55">
        <v>508</v>
      </c>
      <c r="B76" s="18" t="s">
        <v>30</v>
      </c>
      <c r="C76" s="10" t="s">
        <v>1089</v>
      </c>
      <c r="D76" s="9" t="s">
        <v>14</v>
      </c>
      <c r="E76" s="9">
        <v>40</v>
      </c>
      <c r="F76" s="2">
        <f>VLOOKUP($A76,'Lookup - 40 Hours'!$A:L,3,FALSE)</f>
        <v>38.020000000000003</v>
      </c>
      <c r="G76" s="2">
        <f>VLOOKUP($A76,'Lookup - 40 Hours'!$A:M,4,FALSE)</f>
        <v>39.97</v>
      </c>
      <c r="H76" s="2">
        <f>VLOOKUP($A76,'Lookup - 40 Hours'!$A:N,5,FALSE)</f>
        <v>42.01</v>
      </c>
      <c r="I76" s="2">
        <f>VLOOKUP($A76,'Lookup - 40 Hours'!$A:O,6,FALSE)</f>
        <v>44.16</v>
      </c>
      <c r="J76" s="2">
        <f>VLOOKUP($A76,'Lookup - 40 Hours'!$A:P,7,FALSE)</f>
        <v>46.42</v>
      </c>
      <c r="K76" s="2">
        <f>VLOOKUP($A76,'Lookup - 40 Hours'!$A:Q,8,FALSE)</f>
        <v>48.79</v>
      </c>
    </row>
    <row r="77" spans="1:11" x14ac:dyDescent="0.25">
      <c r="A77" s="55">
        <v>438</v>
      </c>
      <c r="B77" s="9" t="s">
        <v>1084</v>
      </c>
      <c r="C77" s="10" t="s">
        <v>1085</v>
      </c>
      <c r="D77" s="9" t="s">
        <v>14</v>
      </c>
      <c r="E77" s="9">
        <v>40</v>
      </c>
      <c r="F77" s="2">
        <f>VLOOKUP($A77,'Lookup - 40 Hours'!$A:L,3,FALSE)</f>
        <v>26.82</v>
      </c>
      <c r="G77" s="2">
        <f>VLOOKUP($A77,'Lookup - 40 Hours'!$A:M,4,FALSE)</f>
        <v>28.19</v>
      </c>
      <c r="H77" s="2">
        <f>VLOOKUP($A77,'Lookup - 40 Hours'!$A:N,5,FALSE)</f>
        <v>29.63</v>
      </c>
      <c r="I77" s="2">
        <f>VLOOKUP($A77,'Lookup - 40 Hours'!$A:O,6,FALSE)</f>
        <v>31.15</v>
      </c>
      <c r="J77" s="2">
        <f>VLOOKUP($A77,'Lookup - 40 Hours'!$A:P,7,FALSE)</f>
        <v>32.74</v>
      </c>
      <c r="K77" s="2">
        <f>VLOOKUP($A77,'Lookup - 40 Hours'!$A:Q,8,FALSE)</f>
        <v>34.409999999999997</v>
      </c>
    </row>
    <row r="78" spans="1:11" x14ac:dyDescent="0.25">
      <c r="A78" s="55">
        <v>458</v>
      </c>
      <c r="B78" s="9" t="s">
        <v>1087</v>
      </c>
      <c r="C78" s="10" t="s">
        <v>1086</v>
      </c>
      <c r="D78" s="9" t="s">
        <v>14</v>
      </c>
      <c r="E78" s="9">
        <v>40</v>
      </c>
      <c r="F78" s="2">
        <f>VLOOKUP($A78,'Lookup - 40 Hours'!$A:L,3,FALSE)</f>
        <v>29.63</v>
      </c>
      <c r="G78" s="2">
        <f>VLOOKUP($A78,'Lookup - 40 Hours'!$A:M,4,FALSE)</f>
        <v>31.15</v>
      </c>
      <c r="H78" s="2">
        <f>VLOOKUP($A78,'Lookup - 40 Hours'!$A:N,5,FALSE)</f>
        <v>32.74</v>
      </c>
      <c r="I78" s="2">
        <f>VLOOKUP($A78,'Lookup - 40 Hours'!$A:O,6,FALSE)</f>
        <v>34.409999999999997</v>
      </c>
      <c r="J78" s="2">
        <f>VLOOKUP($A78,'Lookup - 40 Hours'!$A:P,7,FALSE)</f>
        <v>36.17</v>
      </c>
      <c r="K78" s="2">
        <f>VLOOKUP($A78,'Lookup - 40 Hours'!$A:Q,8,FALSE)</f>
        <v>38.020000000000003</v>
      </c>
    </row>
    <row r="79" spans="1:11" x14ac:dyDescent="0.25">
      <c r="A79" s="55">
        <v>385</v>
      </c>
      <c r="B79" s="9" t="s">
        <v>808</v>
      </c>
      <c r="C79" s="10" t="s">
        <v>110</v>
      </c>
      <c r="D79" s="9" t="s">
        <v>12</v>
      </c>
      <c r="E79" s="9">
        <v>40</v>
      </c>
      <c r="F79" s="2">
        <f>VLOOKUP($A79,'Lookup - 40 Hours'!$A:L,3,FALSE)</f>
        <v>20.59</v>
      </c>
      <c r="G79" s="2">
        <f>VLOOKUP($A79,'Lookup - 40 Hours'!$A:M,4,FALSE)</f>
        <v>21.64</v>
      </c>
      <c r="H79" s="2">
        <f>VLOOKUP($A79,'Lookup - 40 Hours'!$A:N,5,FALSE)</f>
        <v>22.75</v>
      </c>
      <c r="I79" s="2">
        <f>VLOOKUP($A79,'Lookup - 40 Hours'!$A:O,6,FALSE)</f>
        <v>23.91</v>
      </c>
      <c r="J79" s="2">
        <f>VLOOKUP($A79,'Lookup - 40 Hours'!$A:P,7,FALSE)</f>
        <v>25.13</v>
      </c>
      <c r="K79" s="2">
        <f>VLOOKUP($A79,'Lookup - 40 Hours'!$A:Q,8,FALSE)</f>
        <v>26.42</v>
      </c>
    </row>
    <row r="80" spans="1:11" x14ac:dyDescent="0.25">
      <c r="A80" s="55">
        <v>405</v>
      </c>
      <c r="B80" s="9" t="s">
        <v>809</v>
      </c>
      <c r="C80" s="10" t="s">
        <v>111</v>
      </c>
      <c r="D80" s="9" t="s">
        <v>12</v>
      </c>
      <c r="E80" s="9">
        <v>40</v>
      </c>
      <c r="F80" s="2">
        <f>VLOOKUP($A80,'Lookup - 40 Hours'!$A:L,3,FALSE)</f>
        <v>22.75</v>
      </c>
      <c r="G80" s="2">
        <f>VLOOKUP($A80,'Lookup - 40 Hours'!$A:M,4,FALSE)</f>
        <v>23.91</v>
      </c>
      <c r="H80" s="2">
        <f>VLOOKUP($A80,'Lookup - 40 Hours'!$A:N,5,FALSE)</f>
        <v>25.13</v>
      </c>
      <c r="I80" s="2">
        <f>VLOOKUP($A80,'Lookup - 40 Hours'!$A:O,6,FALSE)</f>
        <v>26.42</v>
      </c>
      <c r="J80" s="2">
        <f>VLOOKUP($A80,'Lookup - 40 Hours'!$A:P,7,FALSE)</f>
        <v>27.77</v>
      </c>
      <c r="K80" s="2">
        <f>VLOOKUP($A80,'Lookup - 40 Hours'!$A:Q,8,FALSE)</f>
        <v>29.19</v>
      </c>
    </row>
    <row r="81" spans="1:11" x14ac:dyDescent="0.25">
      <c r="A81" s="55">
        <v>382</v>
      </c>
      <c r="B81" s="9" t="s">
        <v>112</v>
      </c>
      <c r="C81" s="10" t="s">
        <v>113</v>
      </c>
      <c r="D81" s="9" t="s">
        <v>12</v>
      </c>
      <c r="E81" s="9">
        <v>40</v>
      </c>
      <c r="F81" s="2">
        <f>VLOOKUP($A81,'Lookup - 40 Hours'!$A:L,3,FALSE)</f>
        <v>20.28</v>
      </c>
      <c r="G81" s="2">
        <f>VLOOKUP($A81,'Lookup - 40 Hours'!$A:M,4,FALSE)</f>
        <v>21.32</v>
      </c>
      <c r="H81" s="2">
        <f>VLOOKUP($A81,'Lookup - 40 Hours'!$A:N,5,FALSE)</f>
        <v>22.41</v>
      </c>
      <c r="I81" s="2">
        <f>VLOOKUP($A81,'Lookup - 40 Hours'!$A:O,6,FALSE)</f>
        <v>23.56</v>
      </c>
      <c r="J81" s="2">
        <f>VLOOKUP($A81,'Lookup - 40 Hours'!$A:P,7,FALSE)</f>
        <v>24.76</v>
      </c>
      <c r="K81" s="2">
        <f>VLOOKUP($A81,'Lookup - 40 Hours'!$A:Q,8,FALSE)</f>
        <v>26.03</v>
      </c>
    </row>
    <row r="82" spans="1:11" x14ac:dyDescent="0.25">
      <c r="A82" s="55">
        <v>463</v>
      </c>
      <c r="B82" s="9" t="s">
        <v>114</v>
      </c>
      <c r="C82" s="10" t="s">
        <v>115</v>
      </c>
      <c r="D82" s="9" t="s">
        <v>12</v>
      </c>
      <c r="E82" s="9">
        <v>40</v>
      </c>
      <c r="F82" s="2">
        <f>VLOOKUP($A82,'Lookup - 40 Hours'!$A:L,3,FALSE)</f>
        <v>30.38</v>
      </c>
      <c r="G82" s="2">
        <f>VLOOKUP($A82,'Lookup - 40 Hours'!$A:M,4,FALSE)</f>
        <v>31.93</v>
      </c>
      <c r="H82" s="2">
        <f>VLOOKUP($A82,'Lookup - 40 Hours'!$A:N,5,FALSE)</f>
        <v>33.57</v>
      </c>
      <c r="I82" s="2">
        <f>VLOOKUP($A82,'Lookup - 40 Hours'!$A:O,6,FALSE)</f>
        <v>35.28</v>
      </c>
      <c r="J82" s="2">
        <f>VLOOKUP($A82,'Lookup - 40 Hours'!$A:P,7,FALSE)</f>
        <v>37.090000000000003</v>
      </c>
      <c r="K82" s="2">
        <f>VLOOKUP($A82,'Lookup - 40 Hours'!$A:Q,8,FALSE)</f>
        <v>38.979999999999997</v>
      </c>
    </row>
    <row r="83" spans="1:11" x14ac:dyDescent="0.25">
      <c r="A83" s="55">
        <v>433</v>
      </c>
      <c r="B83" s="9" t="s">
        <v>116</v>
      </c>
      <c r="C83" s="10" t="s">
        <v>117</v>
      </c>
      <c r="D83" s="9" t="s">
        <v>12</v>
      </c>
      <c r="E83" s="9">
        <v>40</v>
      </c>
      <c r="F83" s="2">
        <f>VLOOKUP($A83,'Lookup - 40 Hours'!$A:L,3,FALSE)</f>
        <v>26.16</v>
      </c>
      <c r="G83" s="2">
        <f>VLOOKUP($A83,'Lookup - 40 Hours'!$A:M,4,FALSE)</f>
        <v>27.49</v>
      </c>
      <c r="H83" s="2">
        <f>VLOOKUP($A83,'Lookup - 40 Hours'!$A:N,5,FALSE)</f>
        <v>28.9</v>
      </c>
      <c r="I83" s="2">
        <f>VLOOKUP($A83,'Lookup - 40 Hours'!$A:O,6,FALSE)</f>
        <v>30.38</v>
      </c>
      <c r="J83" s="2">
        <f>VLOOKUP($A83,'Lookup - 40 Hours'!$A:P,7,FALSE)</f>
        <v>31.93</v>
      </c>
      <c r="K83" s="2">
        <f>VLOOKUP($A83,'Lookup - 40 Hours'!$A:Q,8,FALSE)</f>
        <v>33.57</v>
      </c>
    </row>
    <row r="84" spans="1:11" x14ac:dyDescent="0.25">
      <c r="A84" s="55">
        <v>482</v>
      </c>
      <c r="B84" s="9" t="s">
        <v>118</v>
      </c>
      <c r="C84" s="10" t="s">
        <v>119</v>
      </c>
      <c r="D84" s="9" t="s">
        <v>14</v>
      </c>
      <c r="E84" s="9">
        <v>40</v>
      </c>
      <c r="F84" s="2">
        <f>VLOOKUP($A84,'Lookup - 40 Hours'!$A:L,3,FALSE)</f>
        <v>33.4</v>
      </c>
      <c r="G84" s="2">
        <f>VLOOKUP($A84,'Lookup - 40 Hours'!$A:M,4,FALSE)</f>
        <v>35.11</v>
      </c>
      <c r="H84" s="2">
        <f>VLOOKUP($A84,'Lookup - 40 Hours'!$A:N,5,FALSE)</f>
        <v>36.9</v>
      </c>
      <c r="I84" s="2">
        <f>VLOOKUP($A84,'Lookup - 40 Hours'!$A:O,6,FALSE)</f>
        <v>38.79</v>
      </c>
      <c r="J84" s="2">
        <f>VLOOKUP($A84,'Lookup - 40 Hours'!$A:P,7,FALSE)</f>
        <v>40.770000000000003</v>
      </c>
      <c r="K84" s="2">
        <f>VLOOKUP($A84,'Lookup - 40 Hours'!$A:Q,8,FALSE)</f>
        <v>42.86</v>
      </c>
    </row>
    <row r="85" spans="1:11" x14ac:dyDescent="0.25">
      <c r="A85" s="55">
        <v>422</v>
      </c>
      <c r="B85" s="9" t="s">
        <v>998</v>
      </c>
      <c r="C85" s="10" t="s">
        <v>120</v>
      </c>
      <c r="D85" s="9" t="s">
        <v>12</v>
      </c>
      <c r="E85" s="9">
        <v>40</v>
      </c>
      <c r="F85" s="2">
        <f>VLOOKUP($A85,'Lookup - 40 Hours'!$A:L,3,FALSE)</f>
        <v>24.76</v>
      </c>
      <c r="G85" s="2">
        <f>VLOOKUP($A85,'Lookup - 40 Hours'!$A:M,4,FALSE)</f>
        <v>26.03</v>
      </c>
      <c r="H85" s="2">
        <f>VLOOKUP($A85,'Lookup - 40 Hours'!$A:N,5,FALSE)</f>
        <v>27.36</v>
      </c>
      <c r="I85" s="2">
        <f>VLOOKUP($A85,'Lookup - 40 Hours'!$A:O,6,FALSE)</f>
        <v>28.76</v>
      </c>
      <c r="J85" s="2">
        <f>VLOOKUP($A85,'Lookup - 40 Hours'!$A:P,7,FALSE)</f>
        <v>30.23</v>
      </c>
      <c r="K85" s="2">
        <f>VLOOKUP($A85,'Lookup - 40 Hours'!$A:Q,8,FALSE)</f>
        <v>31.77</v>
      </c>
    </row>
    <row r="86" spans="1:11" x14ac:dyDescent="0.25">
      <c r="A86" s="55">
        <v>445</v>
      </c>
      <c r="B86" s="9" t="s">
        <v>810</v>
      </c>
      <c r="C86" s="10" t="s">
        <v>121</v>
      </c>
      <c r="D86" s="9" t="s">
        <v>12</v>
      </c>
      <c r="E86" s="9">
        <v>40</v>
      </c>
      <c r="F86" s="2">
        <f>VLOOKUP($A86,'Lookup - 40 Hours'!$A:L,3,FALSE)</f>
        <v>27.77</v>
      </c>
      <c r="G86" s="2">
        <f>VLOOKUP($A86,'Lookup - 40 Hours'!$A:M,4,FALSE)</f>
        <v>29.19</v>
      </c>
      <c r="H86" s="2">
        <f>VLOOKUP($A86,'Lookup - 40 Hours'!$A:N,5,FALSE)</f>
        <v>30.68</v>
      </c>
      <c r="I86" s="2">
        <f>VLOOKUP($A86,'Lookup - 40 Hours'!$A:O,6,FALSE)</f>
        <v>32.25</v>
      </c>
      <c r="J86" s="2">
        <f>VLOOKUP($A86,'Lookup - 40 Hours'!$A:P,7,FALSE)</f>
        <v>33.9</v>
      </c>
      <c r="K86" s="2">
        <f>VLOOKUP($A86,'Lookup - 40 Hours'!$A:Q,8,FALSE)</f>
        <v>35.64</v>
      </c>
    </row>
    <row r="87" spans="1:11" x14ac:dyDescent="0.25">
      <c r="A87" s="55">
        <v>346</v>
      </c>
      <c r="B87" s="9" t="s">
        <v>122</v>
      </c>
      <c r="C87" s="10" t="s">
        <v>123</v>
      </c>
      <c r="D87" s="9" t="s">
        <v>12</v>
      </c>
      <c r="E87" s="9">
        <v>40</v>
      </c>
      <c r="F87" s="2">
        <f>VLOOKUP($A87,'Lookup - 40 Hours'!$A:L,3,FALSE)</f>
        <v>16.95</v>
      </c>
      <c r="G87" s="2">
        <f>VLOOKUP($A87,'Lookup - 40 Hours'!$A:M,4,FALSE)</f>
        <v>17.82</v>
      </c>
      <c r="H87" s="2">
        <f>VLOOKUP($A87,'Lookup - 40 Hours'!$A:N,5,FALSE)</f>
        <v>18.73</v>
      </c>
      <c r="I87" s="2">
        <f>VLOOKUP($A87,'Lookup - 40 Hours'!$A:O,6,FALSE)</f>
        <v>19.68</v>
      </c>
      <c r="J87" s="2">
        <f>VLOOKUP($A87,'Lookup - 40 Hours'!$A:P,7,FALSE)</f>
        <v>20.69</v>
      </c>
      <c r="K87" s="2">
        <f>VLOOKUP($A87,'Lookup - 40 Hours'!$A:Q,8,FALSE)</f>
        <v>21.75</v>
      </c>
    </row>
    <row r="88" spans="1:11" x14ac:dyDescent="0.25">
      <c r="A88" s="55">
        <v>482</v>
      </c>
      <c r="B88" s="9" t="s">
        <v>124</v>
      </c>
      <c r="C88" s="10" t="s">
        <v>125</v>
      </c>
      <c r="D88" s="9" t="s">
        <v>14</v>
      </c>
      <c r="E88" s="9">
        <v>40</v>
      </c>
      <c r="F88" s="2">
        <f>VLOOKUP($A88,'Lookup - 40 Hours'!$A:L,3,FALSE)</f>
        <v>33.4</v>
      </c>
      <c r="G88" s="2">
        <f>VLOOKUP($A88,'Lookup - 40 Hours'!$A:M,4,FALSE)</f>
        <v>35.11</v>
      </c>
      <c r="H88" s="2">
        <f>VLOOKUP($A88,'Lookup - 40 Hours'!$A:N,5,FALSE)</f>
        <v>36.9</v>
      </c>
      <c r="I88" s="2">
        <f>VLOOKUP($A88,'Lookup - 40 Hours'!$A:O,6,FALSE)</f>
        <v>38.79</v>
      </c>
      <c r="J88" s="2">
        <f>VLOOKUP($A88,'Lookup - 40 Hours'!$A:P,7,FALSE)</f>
        <v>40.770000000000003</v>
      </c>
      <c r="K88" s="2">
        <f>VLOOKUP($A88,'Lookup - 40 Hours'!$A:Q,8,FALSE)</f>
        <v>42.86</v>
      </c>
    </row>
    <row r="89" spans="1:11" x14ac:dyDescent="0.25">
      <c r="A89" s="55">
        <v>359</v>
      </c>
      <c r="B89" s="9" t="s">
        <v>811</v>
      </c>
      <c r="C89" s="10" t="s">
        <v>126</v>
      </c>
      <c r="D89" s="9" t="s">
        <v>12</v>
      </c>
      <c r="E89" s="9">
        <v>40</v>
      </c>
      <c r="F89" s="2">
        <f>VLOOKUP($A89,'Lookup - 40 Hours'!$A:L,3,FALSE)</f>
        <v>18.079999999999998</v>
      </c>
      <c r="G89" s="2">
        <f>VLOOKUP($A89,'Lookup - 40 Hours'!$A:M,4,FALSE)</f>
        <v>19.010000000000002</v>
      </c>
      <c r="H89" s="2">
        <f>VLOOKUP($A89,'Lookup - 40 Hours'!$A:N,5,FALSE)</f>
        <v>19.98</v>
      </c>
      <c r="I89" s="2">
        <f>VLOOKUP($A89,'Lookup - 40 Hours'!$A:O,6,FALSE)</f>
        <v>21</v>
      </c>
      <c r="J89" s="2">
        <f>VLOOKUP($A89,'Lookup - 40 Hours'!$A:P,7,FALSE)</f>
        <v>22.08</v>
      </c>
      <c r="K89" s="2">
        <f>VLOOKUP($A89,'Lookup - 40 Hours'!$A:Q,8,FALSE)</f>
        <v>23.21</v>
      </c>
    </row>
    <row r="90" spans="1:11" x14ac:dyDescent="0.25">
      <c r="A90" s="55">
        <v>392</v>
      </c>
      <c r="B90" s="9" t="s">
        <v>812</v>
      </c>
      <c r="C90" s="10" t="s">
        <v>127</v>
      </c>
      <c r="D90" s="9" t="s">
        <v>12</v>
      </c>
      <c r="E90" s="9">
        <v>40</v>
      </c>
      <c r="F90" s="2">
        <f>VLOOKUP($A90,'Lookup - 40 Hours'!$A:L,3,FALSE)</f>
        <v>21.32</v>
      </c>
      <c r="G90" s="2">
        <f>VLOOKUP($A90,'Lookup - 40 Hours'!$A:M,4,FALSE)</f>
        <v>22.41</v>
      </c>
      <c r="H90" s="2">
        <f>VLOOKUP($A90,'Lookup - 40 Hours'!$A:N,5,FALSE)</f>
        <v>23.56</v>
      </c>
      <c r="I90" s="2">
        <f>VLOOKUP($A90,'Lookup - 40 Hours'!$A:O,6,FALSE)</f>
        <v>24.76</v>
      </c>
      <c r="J90" s="2">
        <f>VLOOKUP($A90,'Lookup - 40 Hours'!$A:P,7,FALSE)</f>
        <v>26.03</v>
      </c>
      <c r="K90" s="2">
        <f>VLOOKUP($A90,'Lookup - 40 Hours'!$A:Q,8,FALSE)</f>
        <v>27.36</v>
      </c>
    </row>
    <row r="91" spans="1:11" x14ac:dyDescent="0.25">
      <c r="A91" s="55">
        <v>382</v>
      </c>
      <c r="B91" s="9" t="s">
        <v>128</v>
      </c>
      <c r="C91" s="10" t="s">
        <v>129</v>
      </c>
      <c r="D91" s="9" t="s">
        <v>12</v>
      </c>
      <c r="E91" s="9">
        <v>40</v>
      </c>
      <c r="F91" s="2">
        <f>VLOOKUP($A91,'Lookup - 40 Hours'!$A:L,3,FALSE)</f>
        <v>20.28</v>
      </c>
      <c r="G91" s="2">
        <f>VLOOKUP($A91,'Lookup - 40 Hours'!$A:M,4,FALSE)</f>
        <v>21.32</v>
      </c>
      <c r="H91" s="2">
        <f>VLOOKUP($A91,'Lookup - 40 Hours'!$A:N,5,FALSE)</f>
        <v>22.41</v>
      </c>
      <c r="I91" s="2">
        <f>VLOOKUP($A91,'Lookup - 40 Hours'!$A:O,6,FALSE)</f>
        <v>23.56</v>
      </c>
      <c r="J91" s="2">
        <f>VLOOKUP($A91,'Lookup - 40 Hours'!$A:P,7,FALSE)</f>
        <v>24.76</v>
      </c>
      <c r="K91" s="2">
        <f>VLOOKUP($A91,'Lookup - 40 Hours'!$A:Q,8,FALSE)</f>
        <v>26.03</v>
      </c>
    </row>
    <row r="92" spans="1:11" x14ac:dyDescent="0.25">
      <c r="A92" s="55">
        <v>529</v>
      </c>
      <c r="B92" s="9" t="s">
        <v>130</v>
      </c>
      <c r="C92" s="10" t="s">
        <v>131</v>
      </c>
      <c r="D92" s="9" t="s">
        <v>14</v>
      </c>
      <c r="E92" s="9">
        <v>40</v>
      </c>
      <c r="F92" s="2">
        <f>VLOOKUP($A92,'Lookup - 40 Hours'!$A:L,3,FALSE)</f>
        <v>42.22</v>
      </c>
      <c r="G92" s="2">
        <f>VLOOKUP($A92,'Lookup - 40 Hours'!$A:M,4,FALSE)</f>
        <v>44.38</v>
      </c>
      <c r="H92" s="2">
        <f>VLOOKUP($A92,'Lookup - 40 Hours'!$A:N,5,FALSE)</f>
        <v>46.65</v>
      </c>
      <c r="I92" s="2">
        <f>VLOOKUP($A92,'Lookup - 40 Hours'!$A:O,6,FALSE)</f>
        <v>49.04</v>
      </c>
      <c r="J92" s="2">
        <f>VLOOKUP($A92,'Lookup - 40 Hours'!$A:P,7,FALSE)</f>
        <v>51.54</v>
      </c>
      <c r="K92" s="2">
        <f>VLOOKUP($A92,'Lookup - 40 Hours'!$A:Q,8,FALSE)</f>
        <v>54.18</v>
      </c>
    </row>
    <row r="93" spans="1:11" x14ac:dyDescent="0.25">
      <c r="A93" s="55">
        <v>559</v>
      </c>
      <c r="B93" s="9" t="s">
        <v>164</v>
      </c>
      <c r="C93" s="10" t="s">
        <v>1175</v>
      </c>
      <c r="D93" s="9" t="s">
        <v>12</v>
      </c>
      <c r="E93" s="9">
        <v>40</v>
      </c>
      <c r="F93" s="2">
        <f>VLOOKUP($A93,'Lookup - 40 Hours'!$A:L,3,FALSE)</f>
        <v>49.04</v>
      </c>
      <c r="G93" s="2">
        <f>VLOOKUP($A93,'Lookup - 40 Hours'!$A:M,4,FALSE)</f>
        <v>51.54</v>
      </c>
      <c r="H93" s="2">
        <f>VLOOKUP($A93,'Lookup - 40 Hours'!$A:N,5,FALSE)</f>
        <v>54.18</v>
      </c>
      <c r="I93" s="2">
        <f>VLOOKUP($A93,'Lookup - 40 Hours'!$A:O,6,FALSE)</f>
        <v>56.95</v>
      </c>
      <c r="J93" s="2">
        <f>VLOOKUP($A93,'Lookup - 40 Hours'!$A:P,7,FALSE)</f>
        <v>59.86</v>
      </c>
      <c r="K93" s="2">
        <f>VLOOKUP($A93,'Lookup - 40 Hours'!$A:Q,8,FALSE)</f>
        <v>62.92</v>
      </c>
    </row>
    <row r="94" spans="1:11" x14ac:dyDescent="0.25">
      <c r="A94" s="55">
        <v>579</v>
      </c>
      <c r="B94" s="9" t="s">
        <v>164</v>
      </c>
      <c r="C94" s="10" t="s">
        <v>1176</v>
      </c>
      <c r="D94" s="9" t="s">
        <v>12</v>
      </c>
      <c r="E94" s="9">
        <v>40</v>
      </c>
      <c r="F94" s="2">
        <f>VLOOKUP($A94,'Lookup - 40 Hours'!$A:L,3,FALSE)</f>
        <v>54.18</v>
      </c>
      <c r="G94" s="2">
        <f>VLOOKUP($A94,'Lookup - 40 Hours'!$A:M,4,FALSE)</f>
        <v>56.95</v>
      </c>
      <c r="H94" s="2">
        <f>VLOOKUP($A94,'Lookup - 40 Hours'!$A:N,5,FALSE)</f>
        <v>59.86</v>
      </c>
      <c r="I94" s="2">
        <f>VLOOKUP($A94,'Lookup - 40 Hours'!$A:O,6,FALSE)</f>
        <v>62.92</v>
      </c>
      <c r="J94" s="2">
        <f>VLOOKUP($A94,'Lookup - 40 Hours'!$A:P,7,FALSE)</f>
        <v>66.14</v>
      </c>
      <c r="K94" s="2">
        <f>VLOOKUP($A94,'Lookup - 40 Hours'!$A:Q,8,FALSE)</f>
        <v>69.52</v>
      </c>
    </row>
    <row r="95" spans="1:11" x14ac:dyDescent="0.25">
      <c r="A95" s="55">
        <v>408</v>
      </c>
      <c r="B95" s="9" t="s">
        <v>132</v>
      </c>
      <c r="C95" s="10" t="s">
        <v>133</v>
      </c>
      <c r="D95" s="9" t="s">
        <v>12</v>
      </c>
      <c r="E95" s="9">
        <v>40</v>
      </c>
      <c r="F95" s="2">
        <f>VLOOKUP($A95,'Lookup - 40 Hours'!$A:L,3,FALSE)</f>
        <v>23.09</v>
      </c>
      <c r="G95" s="2">
        <f>VLOOKUP($A95,'Lookup - 40 Hours'!$A:M,4,FALSE)</f>
        <v>24.27</v>
      </c>
      <c r="H95" s="2">
        <f>VLOOKUP($A95,'Lookup - 40 Hours'!$A:N,5,FALSE)</f>
        <v>25.51</v>
      </c>
      <c r="I95" s="2">
        <f>VLOOKUP($A95,'Lookup - 40 Hours'!$A:O,6,FALSE)</f>
        <v>26.82</v>
      </c>
      <c r="J95" s="2">
        <f>VLOOKUP($A95,'Lookup - 40 Hours'!$A:P,7,FALSE)</f>
        <v>28.19</v>
      </c>
      <c r="K95" s="2">
        <f>VLOOKUP($A95,'Lookup - 40 Hours'!$A:Q,8,FALSE)</f>
        <v>29.63</v>
      </c>
    </row>
    <row r="96" spans="1:11" x14ac:dyDescent="0.25">
      <c r="A96" s="55">
        <v>547</v>
      </c>
      <c r="B96" s="20" t="s">
        <v>813</v>
      </c>
      <c r="C96" s="10" t="s">
        <v>134</v>
      </c>
      <c r="D96" s="9" t="s">
        <v>14</v>
      </c>
      <c r="E96" s="9">
        <v>40</v>
      </c>
      <c r="F96" s="2">
        <f>VLOOKUP($A96,'Lookup - 40 Hours'!$A:L,3,FALSE)</f>
        <v>46.19</v>
      </c>
      <c r="G96" s="2">
        <f>VLOOKUP($A96,'Lookup - 40 Hours'!$A:M,4,FALSE)</f>
        <v>48.55</v>
      </c>
      <c r="H96" s="2">
        <f>VLOOKUP($A96,'Lookup - 40 Hours'!$A:N,5,FALSE)</f>
        <v>51.03</v>
      </c>
      <c r="I96" s="2">
        <f>VLOOKUP($A96,'Lookup - 40 Hours'!$A:O,6,FALSE)</f>
        <v>53.64</v>
      </c>
      <c r="J96" s="2">
        <f>VLOOKUP($A96,'Lookup - 40 Hours'!$A:P,7,FALSE)</f>
        <v>56.38</v>
      </c>
      <c r="K96" s="2">
        <f>VLOOKUP($A96,'Lookup - 40 Hours'!$A:Q,8,FALSE)</f>
        <v>59.27</v>
      </c>
    </row>
    <row r="97" spans="1:11" x14ac:dyDescent="0.25">
      <c r="A97" s="55">
        <v>562</v>
      </c>
      <c r="B97" s="20" t="s">
        <v>398</v>
      </c>
      <c r="C97" s="10" t="s">
        <v>1172</v>
      </c>
      <c r="D97" s="9" t="s">
        <v>14</v>
      </c>
      <c r="E97" s="9">
        <v>40</v>
      </c>
      <c r="F97" s="2">
        <f>VLOOKUP($A97,'Lookup - 40 Hours'!$A:L,3,FALSE)</f>
        <v>49.77</v>
      </c>
      <c r="G97" s="2">
        <f>VLOOKUP($A97,'Lookup - 40 Hours'!$A:M,4,FALSE)</f>
        <v>52.32</v>
      </c>
      <c r="H97" s="2">
        <f>VLOOKUP($A97,'Lookup - 40 Hours'!$A:N,5,FALSE)</f>
        <v>55</v>
      </c>
      <c r="I97" s="2">
        <f>VLOOKUP($A97,'Lookup - 40 Hours'!$A:O,6,FALSE)</f>
        <v>57.81</v>
      </c>
      <c r="J97" s="2">
        <f>VLOOKUP($A97,'Lookup - 40 Hours'!$A:P,7,FALSE)</f>
        <v>60.76</v>
      </c>
      <c r="K97" s="2">
        <f>VLOOKUP($A97,'Lookup - 40 Hours'!$A:Q,8,FALSE)</f>
        <v>63.87</v>
      </c>
    </row>
    <row r="98" spans="1:11" x14ac:dyDescent="0.25">
      <c r="A98" s="57">
        <v>544</v>
      </c>
      <c r="B98" s="12" t="s">
        <v>135</v>
      </c>
      <c r="C98" s="13" t="s">
        <v>999</v>
      </c>
      <c r="D98" s="9" t="s">
        <v>136</v>
      </c>
      <c r="E98" s="9">
        <v>40</v>
      </c>
      <c r="F98" s="2">
        <f>VLOOKUP($A98,'Lookup - 40 Hours'!$A:L,3,FALSE)</f>
        <v>45.5</v>
      </c>
      <c r="G98" s="2">
        <f>VLOOKUP($A98,'Lookup - 40 Hours'!$A:M,4,FALSE)</f>
        <v>47.83</v>
      </c>
      <c r="H98" s="2">
        <f>VLOOKUP($A98,'Lookup - 40 Hours'!$A:N,5,FALSE)</f>
        <v>50.27</v>
      </c>
      <c r="I98" s="2">
        <f>VLOOKUP($A98,'Lookup - 40 Hours'!$A:O,6,FALSE)</f>
        <v>52.84</v>
      </c>
      <c r="J98" s="2">
        <f>VLOOKUP($A98,'Lookup - 40 Hours'!$A:P,7,FALSE)</f>
        <v>55.55</v>
      </c>
      <c r="K98" s="2">
        <f>VLOOKUP($A98,'Lookup - 40 Hours'!$A:Q,8,FALSE)</f>
        <v>58.39</v>
      </c>
    </row>
    <row r="99" spans="1:11" x14ac:dyDescent="0.25">
      <c r="A99" s="56" t="s">
        <v>137</v>
      </c>
      <c r="B99" s="24" t="s">
        <v>138</v>
      </c>
      <c r="C99" s="19" t="s">
        <v>139</v>
      </c>
      <c r="D99" s="17" t="s">
        <v>33</v>
      </c>
      <c r="E99" s="17">
        <v>40</v>
      </c>
      <c r="F99" s="3">
        <f>161692.19/2080</f>
        <v>77.73662980769231</v>
      </c>
      <c r="G99" s="25">
        <f>SUM(F99*1.025)</f>
        <v>79.680045552884607</v>
      </c>
      <c r="H99" s="25">
        <f>SUM(G99*1.025)</f>
        <v>81.672046691706711</v>
      </c>
      <c r="I99" s="25">
        <f>SUM(H99*1.025)</f>
        <v>83.713847858999372</v>
      </c>
      <c r="J99" s="25">
        <f>SUM(I99*1.025)</f>
        <v>85.806694055474352</v>
      </c>
      <c r="K99" s="25">
        <f>SUM(J99*1.025)</f>
        <v>87.951861406861198</v>
      </c>
    </row>
    <row r="100" spans="1:11" x14ac:dyDescent="0.25">
      <c r="A100" s="56">
        <v>502</v>
      </c>
      <c r="B100" s="17">
        <v>1801</v>
      </c>
      <c r="C100" s="19" t="s">
        <v>1121</v>
      </c>
      <c r="D100" s="17" t="s">
        <v>14</v>
      </c>
      <c r="E100" s="17">
        <v>40</v>
      </c>
      <c r="F100" s="3">
        <f>VLOOKUP($A100,'Lookup - 40 Hours'!$A:L,3,FALSE)</f>
        <v>36.9</v>
      </c>
      <c r="G100" s="3">
        <f>VLOOKUP($A100,'Lookup - 40 Hours'!$A:M,4,FALSE)</f>
        <v>38.79</v>
      </c>
      <c r="H100" s="3">
        <f>VLOOKUP($A100,'Lookup - 40 Hours'!$A:N,5,FALSE)</f>
        <v>40.770000000000003</v>
      </c>
      <c r="I100" s="3">
        <f>VLOOKUP($A100,'Lookup - 40 Hours'!$A:O,6,FALSE)</f>
        <v>42.86</v>
      </c>
      <c r="J100" s="3">
        <f>VLOOKUP($A100,'Lookup - 40 Hours'!$A:P,7,FALSE)</f>
        <v>45.05</v>
      </c>
      <c r="K100" s="3">
        <f>VLOOKUP($A100,'Lookup - 40 Hours'!$A:Q,8,FALSE)</f>
        <v>47.35</v>
      </c>
    </row>
    <row r="101" spans="1:11" x14ac:dyDescent="0.25">
      <c r="A101" s="56">
        <v>502</v>
      </c>
      <c r="B101" s="17">
        <v>1802</v>
      </c>
      <c r="C101" s="19" t="s">
        <v>1122</v>
      </c>
      <c r="D101" s="17" t="s">
        <v>14</v>
      </c>
      <c r="E101" s="17">
        <v>40</v>
      </c>
      <c r="F101" s="3">
        <f>VLOOKUP($A101,'Lookup - 40 Hours'!$A:L,3,FALSE)</f>
        <v>36.9</v>
      </c>
      <c r="G101" s="3">
        <f>VLOOKUP($A101,'Lookup - 40 Hours'!$A:M,4,FALSE)</f>
        <v>38.79</v>
      </c>
      <c r="H101" s="3">
        <f>VLOOKUP($A101,'Lookup - 40 Hours'!$A:N,5,FALSE)</f>
        <v>40.770000000000003</v>
      </c>
      <c r="I101" s="3">
        <f>VLOOKUP($A101,'Lookup - 40 Hours'!$A:O,6,FALSE)</f>
        <v>42.86</v>
      </c>
      <c r="J101" s="3">
        <f>VLOOKUP($A101,'Lookup - 40 Hours'!$A:P,7,FALSE)</f>
        <v>45.05</v>
      </c>
      <c r="K101" s="3">
        <f>VLOOKUP($A101,'Lookup - 40 Hours'!$A:Q,8,FALSE)</f>
        <v>47.35</v>
      </c>
    </row>
    <row r="102" spans="1:11" x14ac:dyDescent="0.25">
      <c r="A102" s="56">
        <v>346</v>
      </c>
      <c r="B102" s="17">
        <v>1732</v>
      </c>
      <c r="C102" s="19" t="s">
        <v>995</v>
      </c>
      <c r="D102" s="17" t="s">
        <v>12</v>
      </c>
      <c r="E102" s="17">
        <v>40</v>
      </c>
      <c r="F102" s="3">
        <f>VLOOKUP($A102,'Lookup - 40 Hours'!$A:L,3,FALSE)</f>
        <v>16.95</v>
      </c>
      <c r="G102" s="3">
        <f>VLOOKUP($A102,'Lookup - 40 Hours'!$A:M,4,FALSE)</f>
        <v>17.82</v>
      </c>
      <c r="H102" s="3">
        <f>VLOOKUP($A102,'Lookup - 40 Hours'!$A:N,5,FALSE)</f>
        <v>18.73</v>
      </c>
      <c r="I102" s="3">
        <f>VLOOKUP($A102,'Lookup - 40 Hours'!$A:O,6,FALSE)</f>
        <v>19.68</v>
      </c>
      <c r="J102" s="3">
        <f>VLOOKUP($A102,'Lookup - 40 Hours'!$A:P,7,FALSE)</f>
        <v>20.69</v>
      </c>
      <c r="K102" s="3">
        <f>VLOOKUP($A102,'Lookup - 40 Hours'!$A:Q,8,FALSE)</f>
        <v>21.75</v>
      </c>
    </row>
    <row r="103" spans="1:11" x14ac:dyDescent="0.25">
      <c r="A103" s="56">
        <v>408</v>
      </c>
      <c r="B103" s="17" t="s">
        <v>140</v>
      </c>
      <c r="C103" s="19" t="s">
        <v>1134</v>
      </c>
      <c r="D103" s="17" t="s">
        <v>12</v>
      </c>
      <c r="E103" s="17">
        <v>40</v>
      </c>
      <c r="F103" s="3">
        <f>VLOOKUP($A103,'Lookup - 40 Hours'!$A:L,3,FALSE)</f>
        <v>23.09</v>
      </c>
      <c r="G103" s="3">
        <f>VLOOKUP($A103,'Lookup - 40 Hours'!$A:M,4,FALSE)</f>
        <v>24.27</v>
      </c>
      <c r="H103" s="3">
        <f>VLOOKUP($A103,'Lookup - 40 Hours'!$A:N,5,FALSE)</f>
        <v>25.51</v>
      </c>
      <c r="I103" s="3">
        <f>VLOOKUP($A103,'Lookup - 40 Hours'!$A:O,6,FALSE)</f>
        <v>26.82</v>
      </c>
      <c r="J103" s="3">
        <f>VLOOKUP($A103,'Lookup - 40 Hours'!$A:P,7,FALSE)</f>
        <v>28.19</v>
      </c>
      <c r="K103" s="3">
        <f>VLOOKUP($A103,'Lookup - 40 Hours'!$A:Q,8,FALSE)</f>
        <v>29.63</v>
      </c>
    </row>
    <row r="104" spans="1:11" x14ac:dyDescent="0.25">
      <c r="A104" s="56">
        <v>346</v>
      </c>
      <c r="B104" s="17" t="s">
        <v>814</v>
      </c>
      <c r="C104" s="19" t="s">
        <v>1000</v>
      </c>
      <c r="D104" s="17" t="s">
        <v>12</v>
      </c>
      <c r="E104" s="17">
        <v>40</v>
      </c>
      <c r="F104" s="3">
        <f>VLOOKUP($A104,'Lookup - 40 Hours'!$A:L,3,FALSE)</f>
        <v>16.95</v>
      </c>
      <c r="G104" s="3">
        <f>VLOOKUP($A104,'Lookup - 40 Hours'!$A:M,4,FALSE)</f>
        <v>17.82</v>
      </c>
      <c r="H104" s="3">
        <f>VLOOKUP($A104,'Lookup - 40 Hours'!$A:N,5,FALSE)</f>
        <v>18.73</v>
      </c>
      <c r="I104" s="3">
        <f>VLOOKUP($A104,'Lookup - 40 Hours'!$A:O,6,FALSE)</f>
        <v>19.68</v>
      </c>
      <c r="J104" s="3">
        <f>VLOOKUP($A104,'Lookup - 40 Hours'!$A:P,7,FALSE)</f>
        <v>20.69</v>
      </c>
      <c r="K104" s="3">
        <f>VLOOKUP($A104,'Lookup - 40 Hours'!$A:Q,8,FALSE)</f>
        <v>21.75</v>
      </c>
    </row>
    <row r="105" spans="1:11" x14ac:dyDescent="0.25">
      <c r="A105" s="55">
        <v>366</v>
      </c>
      <c r="B105" s="9" t="s">
        <v>815</v>
      </c>
      <c r="C105" s="10" t="s">
        <v>1001</v>
      </c>
      <c r="D105" s="9" t="s">
        <v>12</v>
      </c>
      <c r="E105" s="9">
        <v>40</v>
      </c>
      <c r="F105" s="2">
        <f>VLOOKUP($A105,'Lookup - 40 Hours'!$A:L,3,FALSE)</f>
        <v>18.73</v>
      </c>
      <c r="G105" s="2">
        <f>VLOOKUP($A105,'Lookup - 40 Hours'!$A:M,4,FALSE)</f>
        <v>19.68</v>
      </c>
      <c r="H105" s="2">
        <f>VLOOKUP($A105,'Lookup - 40 Hours'!$A:N,5,FALSE)</f>
        <v>20.69</v>
      </c>
      <c r="I105" s="2">
        <f>VLOOKUP($A105,'Lookup - 40 Hours'!$A:O,6,FALSE)</f>
        <v>21.75</v>
      </c>
      <c r="J105" s="2">
        <f>VLOOKUP($A105,'Lookup - 40 Hours'!$A:P,7,FALSE)</f>
        <v>22.86</v>
      </c>
      <c r="K105" s="2">
        <f>VLOOKUP($A105,'Lookup - 40 Hours'!$A:Q,8,FALSE)</f>
        <v>24.03</v>
      </c>
    </row>
    <row r="106" spans="1:11" x14ac:dyDescent="0.25">
      <c r="A106" s="55">
        <v>384</v>
      </c>
      <c r="B106" s="9" t="s">
        <v>1123</v>
      </c>
      <c r="C106" s="10" t="s">
        <v>1002</v>
      </c>
      <c r="D106" s="9" t="s">
        <v>12</v>
      </c>
      <c r="E106" s="9">
        <v>40</v>
      </c>
      <c r="F106" s="2">
        <f>VLOOKUP($A106,'Lookup - 40 Hours'!$A:L,3,FALSE)</f>
        <v>20.49</v>
      </c>
      <c r="G106" s="2">
        <f>VLOOKUP($A106,'Lookup - 40 Hours'!$A:M,4,FALSE)</f>
        <v>21.53</v>
      </c>
      <c r="H106" s="2">
        <f>VLOOKUP($A106,'Lookup - 40 Hours'!$A:N,5,FALSE)</f>
        <v>22.63</v>
      </c>
      <c r="I106" s="2">
        <f>VLOOKUP($A106,'Lookup - 40 Hours'!$A:O,6,FALSE)</f>
        <v>23.79</v>
      </c>
      <c r="J106" s="2">
        <f>VLOOKUP($A106,'Lookup - 40 Hours'!$A:P,7,FALSE)</f>
        <v>25.01</v>
      </c>
      <c r="K106" s="2">
        <f>VLOOKUP($A106,'Lookup - 40 Hours'!$A:Q,8,FALSE)</f>
        <v>26.29</v>
      </c>
    </row>
    <row r="107" spans="1:11" x14ac:dyDescent="0.25">
      <c r="A107" s="55">
        <v>496</v>
      </c>
      <c r="B107" s="9" t="s">
        <v>816</v>
      </c>
      <c r="C107" s="10" t="s">
        <v>1003</v>
      </c>
      <c r="D107" s="9" t="s">
        <v>141</v>
      </c>
      <c r="E107" s="9">
        <v>40</v>
      </c>
      <c r="F107" s="4">
        <f>VLOOKUP($A107,'Lookup - 40 Hours'!$A:L,3,FALSE)</f>
        <v>35.81</v>
      </c>
      <c r="G107" s="4">
        <f>VLOOKUP($A107,'Lookup - 40 Hours'!$A:M,4,FALSE)</f>
        <v>37.65</v>
      </c>
      <c r="H107" s="4">
        <f>VLOOKUP($A107,'Lookup - 40 Hours'!$A:N,5,FALSE)</f>
        <v>39.57</v>
      </c>
      <c r="I107" s="4">
        <f>VLOOKUP($A107,'Lookup - 40 Hours'!$A:O,6,FALSE)</f>
        <v>41.59</v>
      </c>
      <c r="J107" s="4">
        <f>VLOOKUP($A107,'Lookup - 40 Hours'!$A:P,7,FALSE)</f>
        <v>43.72</v>
      </c>
      <c r="K107" s="4">
        <f>VLOOKUP($A107,'Lookup - 40 Hours'!$A:Q,8,FALSE)</f>
        <v>45.96</v>
      </c>
    </row>
    <row r="108" spans="1:11" x14ac:dyDescent="0.25">
      <c r="A108" s="55">
        <v>531</v>
      </c>
      <c r="B108" s="9" t="s">
        <v>817</v>
      </c>
      <c r="C108" s="10" t="s">
        <v>1004</v>
      </c>
      <c r="D108" s="9" t="s">
        <v>141</v>
      </c>
      <c r="E108" s="9">
        <v>40</v>
      </c>
      <c r="F108" s="4">
        <f>VLOOKUP($A108,'Lookup - 40 Hours'!$A:L,3,FALSE)</f>
        <v>42.64</v>
      </c>
      <c r="G108" s="4">
        <f>VLOOKUP($A108,'Lookup - 40 Hours'!$A:M,4,FALSE)</f>
        <v>44.83</v>
      </c>
      <c r="H108" s="4">
        <f>VLOOKUP($A108,'Lookup - 40 Hours'!$A:N,5,FALSE)</f>
        <v>47.12</v>
      </c>
      <c r="I108" s="4">
        <f>VLOOKUP($A108,'Lookup - 40 Hours'!$A:O,6,FALSE)</f>
        <v>49.53</v>
      </c>
      <c r="J108" s="4">
        <f>VLOOKUP($A108,'Lookup - 40 Hours'!$A:P,7,FALSE)</f>
        <v>52.06</v>
      </c>
      <c r="K108" s="4">
        <f>VLOOKUP($A108,'Lookup - 40 Hours'!$A:Q,8,FALSE)</f>
        <v>54.72</v>
      </c>
    </row>
    <row r="109" spans="1:11" x14ac:dyDescent="0.25">
      <c r="A109" s="55">
        <v>562</v>
      </c>
      <c r="B109" s="9" t="s">
        <v>818</v>
      </c>
      <c r="C109" s="10" t="s">
        <v>1005</v>
      </c>
      <c r="D109" s="9" t="s">
        <v>141</v>
      </c>
      <c r="E109" s="9">
        <v>40</v>
      </c>
      <c r="F109" s="4">
        <f>VLOOKUP($A109,'Lookup - 40 Hours'!$A:L,3,FALSE)</f>
        <v>49.77</v>
      </c>
      <c r="G109" s="4">
        <f>VLOOKUP($A109,'Lookup - 40 Hours'!$A:M,4,FALSE)</f>
        <v>52.32</v>
      </c>
      <c r="H109" s="4">
        <f>VLOOKUP($A109,'Lookup - 40 Hours'!$A:N,5,FALSE)</f>
        <v>55</v>
      </c>
      <c r="I109" s="4">
        <f>VLOOKUP($A109,'Lookup - 40 Hours'!$A:O,6,FALSE)</f>
        <v>57.81</v>
      </c>
      <c r="J109" s="4">
        <f>VLOOKUP($A109,'Lookup - 40 Hours'!$A:P,7,FALSE)</f>
        <v>60.76</v>
      </c>
      <c r="K109" s="4">
        <f>VLOOKUP($A109,'Lookup - 40 Hours'!$A:Q,8,FALSE)</f>
        <v>63.87</v>
      </c>
    </row>
    <row r="110" spans="1:11" x14ac:dyDescent="0.25">
      <c r="A110" s="55">
        <v>595</v>
      </c>
      <c r="B110" s="9" t="s">
        <v>819</v>
      </c>
      <c r="C110" s="10" t="s">
        <v>1006</v>
      </c>
      <c r="D110" s="9" t="s">
        <v>141</v>
      </c>
      <c r="E110" s="9">
        <v>40</v>
      </c>
      <c r="F110" s="4">
        <f>VLOOKUP($A110,'Lookup - 40 Hours'!$A:L,3,FALSE)</f>
        <v>58.68</v>
      </c>
      <c r="G110" s="4">
        <f>VLOOKUP($A110,'Lookup - 40 Hours'!$A:M,4,FALSE)</f>
        <v>61.68</v>
      </c>
      <c r="H110" s="4">
        <f>VLOOKUP($A110,'Lookup - 40 Hours'!$A:N,5,FALSE)</f>
        <v>64.84</v>
      </c>
      <c r="I110" s="4">
        <f>VLOOKUP($A110,'Lookup - 40 Hours'!$A:O,6,FALSE)</f>
        <v>68.150000000000006</v>
      </c>
      <c r="J110" s="4">
        <f>VLOOKUP($A110,'Lookup - 40 Hours'!$A:P,7,FALSE)</f>
        <v>71.64</v>
      </c>
      <c r="K110" s="4">
        <f>VLOOKUP($A110,'Lookup - 40 Hours'!$A:Q,8,FALSE)</f>
        <v>75.3</v>
      </c>
    </row>
    <row r="111" spans="1:11" x14ac:dyDescent="0.25">
      <c r="A111" s="55">
        <v>444</v>
      </c>
      <c r="B111" s="9" t="s">
        <v>142</v>
      </c>
      <c r="C111" s="10" t="s">
        <v>1007</v>
      </c>
      <c r="D111" s="9" t="s">
        <v>12</v>
      </c>
      <c r="E111" s="9">
        <v>40</v>
      </c>
      <c r="F111" s="2">
        <f>VLOOKUP($A111,'Lookup - 40 Hours'!$A:L,3,FALSE)</f>
        <v>27.63</v>
      </c>
      <c r="G111" s="2">
        <f>VLOOKUP($A111,'Lookup - 40 Hours'!$A:M,4,FALSE)</f>
        <v>29.05</v>
      </c>
      <c r="H111" s="2">
        <f>VLOOKUP($A111,'Lookup - 40 Hours'!$A:N,5,FALSE)</f>
        <v>30.53</v>
      </c>
      <c r="I111" s="2">
        <f>VLOOKUP($A111,'Lookup - 40 Hours'!$A:O,6,FALSE)</f>
        <v>32.090000000000003</v>
      </c>
      <c r="J111" s="2">
        <f>VLOOKUP($A111,'Lookup - 40 Hours'!$A:P,7,FALSE)</f>
        <v>33.729999999999997</v>
      </c>
      <c r="K111" s="2">
        <f>VLOOKUP($A111,'Lookup - 40 Hours'!$A:Q,8,FALSE)</f>
        <v>35.46</v>
      </c>
    </row>
    <row r="112" spans="1:11" x14ac:dyDescent="0.25">
      <c r="A112" s="55">
        <v>429</v>
      </c>
      <c r="B112" s="9" t="s">
        <v>143</v>
      </c>
      <c r="C112" s="10" t="s">
        <v>1008</v>
      </c>
      <c r="D112" s="9" t="s">
        <v>12</v>
      </c>
      <c r="E112" s="9">
        <v>40</v>
      </c>
      <c r="F112" s="2">
        <f>VLOOKUP($A112,'Lookup - 40 Hours'!$A:L,3,FALSE)</f>
        <v>25.64</v>
      </c>
      <c r="G112" s="2">
        <f>VLOOKUP($A112,'Lookup - 40 Hours'!$A:M,4,FALSE)</f>
        <v>26.95</v>
      </c>
      <c r="H112" s="2">
        <f>VLOOKUP($A112,'Lookup - 40 Hours'!$A:N,5,FALSE)</f>
        <v>28.33</v>
      </c>
      <c r="I112" s="2">
        <f>VLOOKUP($A112,'Lookup - 40 Hours'!$A:O,6,FALSE)</f>
        <v>29.78</v>
      </c>
      <c r="J112" s="2">
        <f>VLOOKUP($A112,'Lookup - 40 Hours'!$A:P,7,FALSE)</f>
        <v>31.3</v>
      </c>
      <c r="K112" s="2">
        <f>VLOOKUP($A112,'Lookup - 40 Hours'!$A:Q,8,FALSE)</f>
        <v>32.9</v>
      </c>
    </row>
    <row r="113" spans="1:11" x14ac:dyDescent="0.25">
      <c r="A113" s="55">
        <v>384</v>
      </c>
      <c r="B113" s="9" t="s">
        <v>144</v>
      </c>
      <c r="C113" s="10" t="s">
        <v>1009</v>
      </c>
      <c r="D113" s="9" t="s">
        <v>12</v>
      </c>
      <c r="E113" s="9">
        <v>40</v>
      </c>
      <c r="F113" s="2">
        <f>VLOOKUP($A113,'Lookup - 40 Hours'!$A:L,3,FALSE)</f>
        <v>20.49</v>
      </c>
      <c r="G113" s="2">
        <f>VLOOKUP($A113,'Lookup - 40 Hours'!$A:M,4,FALSE)</f>
        <v>21.53</v>
      </c>
      <c r="H113" s="2">
        <f>VLOOKUP($A113,'Lookup - 40 Hours'!$A:N,5,FALSE)</f>
        <v>22.63</v>
      </c>
      <c r="I113" s="2">
        <f>VLOOKUP($A113,'Lookup - 40 Hours'!$A:O,6,FALSE)</f>
        <v>23.79</v>
      </c>
      <c r="J113" s="2">
        <f>VLOOKUP($A113,'Lookup - 40 Hours'!$A:P,7,FALSE)</f>
        <v>25.01</v>
      </c>
      <c r="K113" s="2">
        <f>VLOOKUP($A113,'Lookup - 40 Hours'!$A:Q,8,FALSE)</f>
        <v>26.29</v>
      </c>
    </row>
    <row r="114" spans="1:11" x14ac:dyDescent="0.25">
      <c r="A114" s="55">
        <v>533</v>
      </c>
      <c r="B114" s="9" t="s">
        <v>145</v>
      </c>
      <c r="C114" s="10" t="s">
        <v>1135</v>
      </c>
      <c r="D114" s="9" t="s">
        <v>14</v>
      </c>
      <c r="E114" s="9">
        <v>40</v>
      </c>
      <c r="F114" s="2">
        <f>VLOOKUP($A114,'Lookup - 40 Hours'!$A:L,3,FALSE)</f>
        <v>43.07</v>
      </c>
      <c r="G114" s="2">
        <f>VLOOKUP($A114,'Lookup - 40 Hours'!$A:M,4,FALSE)</f>
        <v>45.27</v>
      </c>
      <c r="H114" s="2">
        <f>VLOOKUP($A114,'Lookup - 40 Hours'!$A:N,5,FALSE)</f>
        <v>47.59</v>
      </c>
      <c r="I114" s="2">
        <f>VLOOKUP($A114,'Lookup - 40 Hours'!$A:O,6,FALSE)</f>
        <v>50.02</v>
      </c>
      <c r="J114" s="2">
        <f>VLOOKUP($A114,'Lookup - 40 Hours'!$A:P,7,FALSE)</f>
        <v>52.58</v>
      </c>
      <c r="K114" s="2">
        <f>VLOOKUP($A114,'Lookup - 40 Hours'!$A:Q,8,FALSE)</f>
        <v>55.27</v>
      </c>
    </row>
    <row r="115" spans="1:11" x14ac:dyDescent="0.25">
      <c r="A115" s="55">
        <v>464</v>
      </c>
      <c r="B115" s="9" t="s">
        <v>146</v>
      </c>
      <c r="C115" s="10" t="s">
        <v>1013</v>
      </c>
      <c r="D115" s="9" t="s">
        <v>14</v>
      </c>
      <c r="E115" s="9">
        <v>40</v>
      </c>
      <c r="F115" s="2">
        <f>VLOOKUP($A115,'Lookup - 40 Hours'!$A:L,3,FALSE)</f>
        <v>30.53</v>
      </c>
      <c r="G115" s="2">
        <f>VLOOKUP($A115,'Lookup - 40 Hours'!$A:M,4,FALSE)</f>
        <v>32.090000000000003</v>
      </c>
      <c r="H115" s="2">
        <f>VLOOKUP($A115,'Lookup - 40 Hours'!$A:N,5,FALSE)</f>
        <v>33.729999999999997</v>
      </c>
      <c r="I115" s="2">
        <f>VLOOKUP($A115,'Lookup - 40 Hours'!$A:O,6,FALSE)</f>
        <v>35.46</v>
      </c>
      <c r="J115" s="2">
        <f>VLOOKUP($A115,'Lookup - 40 Hours'!$A:P,7,FALSE)</f>
        <v>37.270000000000003</v>
      </c>
      <c r="K115" s="2">
        <f>VLOOKUP($A115,'Lookup - 40 Hours'!$A:Q,8,FALSE)</f>
        <v>39.18</v>
      </c>
    </row>
    <row r="116" spans="1:11" x14ac:dyDescent="0.25">
      <c r="A116" s="55">
        <v>370</v>
      </c>
      <c r="B116" s="9" t="s">
        <v>820</v>
      </c>
      <c r="C116" s="10" t="s">
        <v>1010</v>
      </c>
      <c r="D116" s="9" t="s">
        <v>12</v>
      </c>
      <c r="E116" s="9">
        <v>40</v>
      </c>
      <c r="F116" s="2">
        <f>VLOOKUP($A116,'Lookup - 40 Hours'!$A:L,3,FALSE)</f>
        <v>19.100000000000001</v>
      </c>
      <c r="G116" s="2">
        <f>VLOOKUP($A116,'Lookup - 40 Hours'!$A:M,4,FALSE)</f>
        <v>20.079999999999998</v>
      </c>
      <c r="H116" s="2">
        <f>VLOOKUP($A116,'Lookup - 40 Hours'!$A:N,5,FALSE)</f>
        <v>21.11</v>
      </c>
      <c r="I116" s="2">
        <f>VLOOKUP($A116,'Lookup - 40 Hours'!$A:O,6,FALSE)</f>
        <v>22.19</v>
      </c>
      <c r="J116" s="2">
        <f>VLOOKUP($A116,'Lookup - 40 Hours'!$A:P,7,FALSE)</f>
        <v>23.32</v>
      </c>
      <c r="K116" s="2">
        <f>VLOOKUP($A116,'Lookup - 40 Hours'!$A:Q,8,FALSE)</f>
        <v>24.51</v>
      </c>
    </row>
    <row r="117" spans="1:11" x14ac:dyDescent="0.25">
      <c r="A117" s="55">
        <v>389</v>
      </c>
      <c r="B117" s="9" t="s">
        <v>821</v>
      </c>
      <c r="C117" s="10" t="s">
        <v>1011</v>
      </c>
      <c r="D117" s="9" t="s">
        <v>12</v>
      </c>
      <c r="E117" s="9">
        <v>40</v>
      </c>
      <c r="F117" s="2">
        <f>VLOOKUP($A117,'Lookup - 40 Hours'!$A:L,3,FALSE)</f>
        <v>21</v>
      </c>
      <c r="G117" s="2">
        <f>VLOOKUP($A117,'Lookup - 40 Hours'!$A:M,4,FALSE)</f>
        <v>22.08</v>
      </c>
      <c r="H117" s="2">
        <f>VLOOKUP($A117,'Lookup - 40 Hours'!$A:N,5,FALSE)</f>
        <v>23.21</v>
      </c>
      <c r="I117" s="2">
        <f>VLOOKUP($A117,'Lookup - 40 Hours'!$A:O,6,FALSE)</f>
        <v>24.39</v>
      </c>
      <c r="J117" s="2">
        <f>VLOOKUP($A117,'Lookup - 40 Hours'!$A:P,7,FALSE)</f>
        <v>25.64</v>
      </c>
      <c r="K117" s="2">
        <f>VLOOKUP($A117,'Lookup - 40 Hours'!$A:Q,8,FALSE)</f>
        <v>26.95</v>
      </c>
    </row>
    <row r="118" spans="1:11" x14ac:dyDescent="0.25">
      <c r="A118" s="55">
        <v>408</v>
      </c>
      <c r="B118" s="18" t="s">
        <v>1060</v>
      </c>
      <c r="C118" s="10" t="s">
        <v>1012</v>
      </c>
      <c r="D118" s="9" t="s">
        <v>12</v>
      </c>
      <c r="E118" s="9">
        <v>40</v>
      </c>
      <c r="F118" s="2">
        <f>VLOOKUP($A118,'Lookup - 40 Hours'!$A:L,3,FALSE)</f>
        <v>23.09</v>
      </c>
      <c r="G118" s="2">
        <f>VLOOKUP($A118,'Lookup - 40 Hours'!$A:M,4,FALSE)</f>
        <v>24.27</v>
      </c>
      <c r="H118" s="2">
        <f>VLOOKUP($A118,'Lookup - 40 Hours'!$A:N,5,FALSE)</f>
        <v>25.51</v>
      </c>
      <c r="I118" s="2">
        <f>VLOOKUP($A118,'Lookup - 40 Hours'!$A:O,6,FALSE)</f>
        <v>26.82</v>
      </c>
      <c r="J118" s="2">
        <f>VLOOKUP($A118,'Lookup - 40 Hours'!$A:P,7,FALSE)</f>
        <v>28.19</v>
      </c>
      <c r="K118" s="2">
        <f>VLOOKUP($A118,'Lookup - 40 Hours'!$A:Q,8,FALSE)</f>
        <v>29.63</v>
      </c>
    </row>
    <row r="119" spans="1:11" x14ac:dyDescent="0.25">
      <c r="A119" s="55">
        <v>434</v>
      </c>
      <c r="B119" s="9" t="s">
        <v>721</v>
      </c>
      <c r="C119" s="10" t="s">
        <v>1128</v>
      </c>
      <c r="D119" s="9" t="s">
        <v>12</v>
      </c>
      <c r="E119" s="9">
        <v>40</v>
      </c>
      <c r="F119" s="2">
        <f>VLOOKUP($A119,'Lookup - 40 Hours'!$A:L,3,FALSE)</f>
        <v>26.29</v>
      </c>
      <c r="G119" s="2">
        <f>VLOOKUP($A119,'Lookup - 40 Hours'!$A:M,4,FALSE)</f>
        <v>27.63</v>
      </c>
      <c r="H119" s="2">
        <f>VLOOKUP($A119,'Lookup - 40 Hours'!$A:N,5,FALSE)</f>
        <v>29.05</v>
      </c>
      <c r="I119" s="2">
        <f>VLOOKUP($A119,'Lookup - 40 Hours'!$A:O,6,FALSE)</f>
        <v>30.53</v>
      </c>
      <c r="J119" s="2">
        <f>VLOOKUP($A119,'Lookup - 40 Hours'!$A:P,7,FALSE)</f>
        <v>32.090000000000003</v>
      </c>
      <c r="K119" s="2">
        <f>VLOOKUP($A119,'Lookup - 40 Hours'!$A:Q,8,FALSE)</f>
        <v>33.729999999999997</v>
      </c>
    </row>
    <row r="120" spans="1:11" x14ac:dyDescent="0.25">
      <c r="A120" s="55">
        <v>417</v>
      </c>
      <c r="B120" s="9" t="s">
        <v>147</v>
      </c>
      <c r="C120" s="10" t="s">
        <v>148</v>
      </c>
      <c r="D120" s="9" t="s">
        <v>12</v>
      </c>
      <c r="E120" s="9">
        <v>40</v>
      </c>
      <c r="F120" s="2">
        <f>VLOOKUP($A120,'Lookup - 40 Hours'!$A:L,3,FALSE)</f>
        <v>24.15</v>
      </c>
      <c r="G120" s="2">
        <f>VLOOKUP($A120,'Lookup - 40 Hours'!$A:M,4,FALSE)</f>
        <v>25.39</v>
      </c>
      <c r="H120" s="2">
        <f>VLOOKUP($A120,'Lookup - 40 Hours'!$A:N,5,FALSE)</f>
        <v>26.68</v>
      </c>
      <c r="I120" s="2">
        <f>VLOOKUP($A120,'Lookup - 40 Hours'!$A:O,6,FALSE)</f>
        <v>28.05</v>
      </c>
      <c r="J120" s="2">
        <f>VLOOKUP($A120,'Lookup - 40 Hours'!$A:P,7,FALSE)</f>
        <v>29.48</v>
      </c>
      <c r="K120" s="2">
        <f>VLOOKUP($A120,'Lookup - 40 Hours'!$A:Q,8,FALSE)</f>
        <v>30.99</v>
      </c>
    </row>
    <row r="121" spans="1:11" x14ac:dyDescent="0.25">
      <c r="A121" s="55">
        <v>346</v>
      </c>
      <c r="B121" s="9" t="s">
        <v>822</v>
      </c>
      <c r="C121" s="10" t="s">
        <v>149</v>
      </c>
      <c r="D121" s="9" t="s">
        <v>12</v>
      </c>
      <c r="E121" s="9">
        <v>40</v>
      </c>
      <c r="F121" s="2">
        <f>VLOOKUP($A121,'Lookup - 40 Hours'!$A:L,3,FALSE)</f>
        <v>16.95</v>
      </c>
      <c r="G121" s="2">
        <f>VLOOKUP($A121,'Lookup - 40 Hours'!$A:M,4,FALSE)</f>
        <v>17.82</v>
      </c>
      <c r="H121" s="2">
        <f>VLOOKUP($A121,'Lookup - 40 Hours'!$A:N,5,FALSE)</f>
        <v>18.73</v>
      </c>
      <c r="I121" s="2">
        <f>VLOOKUP($A121,'Lookup - 40 Hours'!$A:O,6,FALSE)</f>
        <v>19.68</v>
      </c>
      <c r="J121" s="2">
        <f>VLOOKUP($A121,'Lookup - 40 Hours'!$A:P,7,FALSE)</f>
        <v>20.69</v>
      </c>
      <c r="K121" s="2">
        <f>VLOOKUP($A121,'Lookup - 40 Hours'!$A:Q,8,FALSE)</f>
        <v>21.75</v>
      </c>
    </row>
    <row r="122" spans="1:11" x14ac:dyDescent="0.25">
      <c r="A122" s="55">
        <v>377</v>
      </c>
      <c r="B122" s="9" t="s">
        <v>823</v>
      </c>
      <c r="C122" s="10" t="s">
        <v>150</v>
      </c>
      <c r="D122" s="9" t="s">
        <v>12</v>
      </c>
      <c r="E122" s="9">
        <v>40</v>
      </c>
      <c r="F122" s="2">
        <f>VLOOKUP($A122,'Lookup - 40 Hours'!$A:L,3,FALSE)</f>
        <v>19.78</v>
      </c>
      <c r="G122" s="2">
        <f>VLOOKUP($A122,'Lookup - 40 Hours'!$A:M,4,FALSE)</f>
        <v>20.79</v>
      </c>
      <c r="H122" s="2">
        <f>VLOOKUP($A122,'Lookup - 40 Hours'!$A:N,5,FALSE)</f>
        <v>21.86</v>
      </c>
      <c r="I122" s="2">
        <f>VLOOKUP($A122,'Lookup - 40 Hours'!$A:O,6,FALSE)</f>
        <v>22.98</v>
      </c>
      <c r="J122" s="2">
        <f>VLOOKUP($A122,'Lookup - 40 Hours'!$A:P,7,FALSE)</f>
        <v>24.15</v>
      </c>
      <c r="K122" s="2">
        <f>VLOOKUP($A122,'Lookup - 40 Hours'!$A:Q,8,FALSE)</f>
        <v>25.39</v>
      </c>
    </row>
    <row r="123" spans="1:11" x14ac:dyDescent="0.25">
      <c r="A123" s="55" t="s">
        <v>1112</v>
      </c>
      <c r="B123" s="20" t="s">
        <v>824</v>
      </c>
      <c r="C123" s="10" t="s">
        <v>151</v>
      </c>
      <c r="D123" s="9" t="s">
        <v>14</v>
      </c>
      <c r="E123" s="9">
        <v>40</v>
      </c>
      <c r="F123" s="2"/>
      <c r="G123" s="2"/>
      <c r="H123" s="2"/>
      <c r="I123" s="2"/>
      <c r="J123" s="2"/>
      <c r="K123" s="2"/>
    </row>
    <row r="124" spans="1:11" x14ac:dyDescent="0.25">
      <c r="A124" s="55">
        <v>393</v>
      </c>
      <c r="B124" s="9" t="s">
        <v>825</v>
      </c>
      <c r="C124" s="10" t="s">
        <v>152</v>
      </c>
      <c r="D124" s="9" t="s">
        <v>12</v>
      </c>
      <c r="E124" s="9">
        <v>40</v>
      </c>
      <c r="F124" s="2">
        <f>VLOOKUP($A124,'Lookup - 40 Hours'!$A:L,3,FALSE)</f>
        <v>21.43</v>
      </c>
      <c r="G124" s="2">
        <f>VLOOKUP($A124,'Lookup - 40 Hours'!$A:M,4,FALSE)</f>
        <v>22.52</v>
      </c>
      <c r="H124" s="2">
        <f>VLOOKUP($A124,'Lookup - 40 Hours'!$A:N,5,FALSE)</f>
        <v>23.67</v>
      </c>
      <c r="I124" s="2">
        <f>VLOOKUP($A124,'Lookup - 40 Hours'!$A:O,6,FALSE)</f>
        <v>24.88</v>
      </c>
      <c r="J124" s="2">
        <f>VLOOKUP($A124,'Lookup - 40 Hours'!$A:P,7,FALSE)</f>
        <v>26.16</v>
      </c>
      <c r="K124" s="2">
        <f>VLOOKUP($A124,'Lookup - 40 Hours'!$A:Q,8,FALSE)</f>
        <v>27.49</v>
      </c>
    </row>
    <row r="125" spans="1:11" x14ac:dyDescent="0.25">
      <c r="A125" s="55">
        <v>416</v>
      </c>
      <c r="B125" s="9" t="s">
        <v>826</v>
      </c>
      <c r="C125" s="10" t="s">
        <v>153</v>
      </c>
      <c r="D125" s="9" t="s">
        <v>12</v>
      </c>
      <c r="E125" s="9">
        <v>40</v>
      </c>
      <c r="F125" s="2">
        <f>VLOOKUP($A125,'Lookup - 40 Hours'!$A:L,3,FALSE)</f>
        <v>24.03</v>
      </c>
      <c r="G125" s="2">
        <f>VLOOKUP($A125,'Lookup - 40 Hours'!$A:M,4,FALSE)</f>
        <v>25.26</v>
      </c>
      <c r="H125" s="2">
        <f>VLOOKUP($A125,'Lookup - 40 Hours'!$A:N,5,FALSE)</f>
        <v>26.55</v>
      </c>
      <c r="I125" s="2">
        <f>VLOOKUP($A125,'Lookup - 40 Hours'!$A:O,6,FALSE)</f>
        <v>27.91</v>
      </c>
      <c r="J125" s="2">
        <f>VLOOKUP($A125,'Lookup - 40 Hours'!$A:P,7,FALSE)</f>
        <v>29.34</v>
      </c>
      <c r="K125" s="2">
        <f>VLOOKUP($A125,'Lookup - 40 Hours'!$A:Q,8,FALSE)</f>
        <v>30.84</v>
      </c>
    </row>
    <row r="126" spans="1:11" x14ac:dyDescent="0.25">
      <c r="A126" s="55">
        <v>507</v>
      </c>
      <c r="B126" s="18" t="s">
        <v>154</v>
      </c>
      <c r="C126" s="10" t="s">
        <v>155</v>
      </c>
      <c r="D126" s="9" t="s">
        <v>14</v>
      </c>
      <c r="E126" s="9">
        <v>40</v>
      </c>
      <c r="F126" s="2">
        <f>VLOOKUP($A126,'Lookup - 40 Hours'!$A:L,3,FALSE)</f>
        <v>37.83</v>
      </c>
      <c r="G126" s="2">
        <f>VLOOKUP($A126,'Lookup - 40 Hours'!$A:M,4,FALSE)</f>
        <v>39.770000000000003</v>
      </c>
      <c r="H126" s="2">
        <f>VLOOKUP($A126,'Lookup - 40 Hours'!$A:N,5,FALSE)</f>
        <v>41.8</v>
      </c>
      <c r="I126" s="2">
        <f>VLOOKUP($A126,'Lookup - 40 Hours'!$A:O,6,FALSE)</f>
        <v>43.94</v>
      </c>
      <c r="J126" s="2">
        <f>VLOOKUP($A126,'Lookup - 40 Hours'!$A:P,7,FALSE)</f>
        <v>46.19</v>
      </c>
      <c r="K126" s="2">
        <f>VLOOKUP($A126,'Lookup - 40 Hours'!$A:Q,8,FALSE)</f>
        <v>48.55</v>
      </c>
    </row>
    <row r="127" spans="1:11" x14ac:dyDescent="0.25">
      <c r="A127" s="55">
        <v>405</v>
      </c>
      <c r="B127" s="9" t="s">
        <v>827</v>
      </c>
      <c r="C127" s="10" t="s">
        <v>156</v>
      </c>
      <c r="D127" s="9" t="s">
        <v>12</v>
      </c>
      <c r="E127" s="9">
        <v>40</v>
      </c>
      <c r="F127" s="2">
        <f>VLOOKUP($A127,'Lookup - 40 Hours'!$A:L,3,FALSE)</f>
        <v>22.75</v>
      </c>
      <c r="G127" s="2">
        <f>VLOOKUP($A127,'Lookup - 40 Hours'!$A:M,4,FALSE)</f>
        <v>23.91</v>
      </c>
      <c r="H127" s="2">
        <f>VLOOKUP($A127,'Lookup - 40 Hours'!$A:N,5,FALSE)</f>
        <v>25.13</v>
      </c>
      <c r="I127" s="2">
        <f>VLOOKUP($A127,'Lookup - 40 Hours'!$A:O,6,FALSE)</f>
        <v>26.42</v>
      </c>
      <c r="J127" s="2">
        <f>VLOOKUP($A127,'Lookup - 40 Hours'!$A:P,7,FALSE)</f>
        <v>27.77</v>
      </c>
      <c r="K127" s="2">
        <f>VLOOKUP($A127,'Lookup - 40 Hours'!$A:Q,8,FALSE)</f>
        <v>29.19</v>
      </c>
    </row>
    <row r="128" spans="1:11" x14ac:dyDescent="0.25">
      <c r="A128" s="55">
        <v>425</v>
      </c>
      <c r="B128" s="9" t="s">
        <v>828</v>
      </c>
      <c r="C128" s="10" t="s">
        <v>157</v>
      </c>
      <c r="D128" s="9" t="s">
        <v>12</v>
      </c>
      <c r="E128" s="9">
        <v>40</v>
      </c>
      <c r="F128" s="2">
        <f>VLOOKUP($A128,'Lookup - 40 Hours'!$A:L,3,FALSE)</f>
        <v>25.13</v>
      </c>
      <c r="G128" s="2">
        <f>VLOOKUP($A128,'Lookup - 40 Hours'!$A:M,4,FALSE)</f>
        <v>26.42</v>
      </c>
      <c r="H128" s="2">
        <f>VLOOKUP($A128,'Lookup - 40 Hours'!$A:N,5,FALSE)</f>
        <v>27.77</v>
      </c>
      <c r="I128" s="2">
        <f>VLOOKUP($A128,'Lookup - 40 Hours'!$A:O,6,FALSE)</f>
        <v>29.19</v>
      </c>
      <c r="J128" s="2">
        <f>VLOOKUP($A128,'Lookup - 40 Hours'!$A:P,7,FALSE)</f>
        <v>30.68</v>
      </c>
      <c r="K128" s="2">
        <f>VLOOKUP($A128,'Lookup - 40 Hours'!$A:Q,8,FALSE)</f>
        <v>32.25</v>
      </c>
    </row>
    <row r="129" spans="1:11" x14ac:dyDescent="0.25">
      <c r="A129" s="55">
        <v>366</v>
      </c>
      <c r="B129" s="9" t="s">
        <v>829</v>
      </c>
      <c r="C129" s="10" t="s">
        <v>158</v>
      </c>
      <c r="D129" s="9" t="s">
        <v>12</v>
      </c>
      <c r="E129" s="9">
        <v>40</v>
      </c>
      <c r="F129" s="2">
        <f>VLOOKUP($A129,'Lookup - 40 Hours'!$A:L,3,FALSE)</f>
        <v>18.73</v>
      </c>
      <c r="G129" s="2">
        <f>VLOOKUP($A129,'Lookup - 40 Hours'!$A:M,4,FALSE)</f>
        <v>19.68</v>
      </c>
      <c r="H129" s="2">
        <f>VLOOKUP($A129,'Lookup - 40 Hours'!$A:N,5,FALSE)</f>
        <v>20.69</v>
      </c>
      <c r="I129" s="2">
        <f>VLOOKUP($A129,'Lookup - 40 Hours'!$A:O,6,FALSE)</f>
        <v>21.75</v>
      </c>
      <c r="J129" s="2">
        <f>VLOOKUP($A129,'Lookup - 40 Hours'!$A:P,7,FALSE)</f>
        <v>22.86</v>
      </c>
      <c r="K129" s="2">
        <f>VLOOKUP($A129,'Lookup - 40 Hours'!$A:Q,8,FALSE)</f>
        <v>24.03</v>
      </c>
    </row>
    <row r="130" spans="1:11" x14ac:dyDescent="0.25">
      <c r="A130" s="55">
        <v>394</v>
      </c>
      <c r="B130" s="9" t="s">
        <v>830</v>
      </c>
      <c r="C130" s="10" t="s">
        <v>159</v>
      </c>
      <c r="D130" s="9" t="s">
        <v>12</v>
      </c>
      <c r="E130" s="9">
        <v>40</v>
      </c>
      <c r="F130" s="2">
        <f>VLOOKUP($A130,'Lookup - 40 Hours'!$A:L,3,FALSE)</f>
        <v>21.53</v>
      </c>
      <c r="G130" s="2">
        <f>VLOOKUP($A130,'Lookup - 40 Hours'!$A:M,4,FALSE)</f>
        <v>22.63</v>
      </c>
      <c r="H130" s="2">
        <f>VLOOKUP($A130,'Lookup - 40 Hours'!$A:N,5,FALSE)</f>
        <v>23.79</v>
      </c>
      <c r="I130" s="2">
        <f>VLOOKUP($A130,'Lookup - 40 Hours'!$A:O,6,FALSE)</f>
        <v>25.01</v>
      </c>
      <c r="J130" s="2">
        <f>VLOOKUP($A130,'Lookup - 40 Hours'!$A:P,7,FALSE)</f>
        <v>26.29</v>
      </c>
      <c r="K130" s="2">
        <f>VLOOKUP($A130,'Lookup - 40 Hours'!$A:Q,8,FALSE)</f>
        <v>27.63</v>
      </c>
    </row>
    <row r="131" spans="1:11" x14ac:dyDescent="0.25">
      <c r="A131" s="55">
        <v>382</v>
      </c>
      <c r="B131" s="9" t="s">
        <v>161</v>
      </c>
      <c r="C131" s="10" t="s">
        <v>160</v>
      </c>
      <c r="D131" s="9" t="s">
        <v>12</v>
      </c>
      <c r="E131" s="9">
        <v>40</v>
      </c>
      <c r="F131" s="2">
        <f>VLOOKUP($A131,'Lookup - 40 Hours'!$A:L,3,FALSE)</f>
        <v>20.28</v>
      </c>
      <c r="G131" s="2">
        <f>VLOOKUP($A131,'Lookup - 40 Hours'!$A:M,4,FALSE)</f>
        <v>21.32</v>
      </c>
      <c r="H131" s="2">
        <f>VLOOKUP($A131,'Lookup - 40 Hours'!$A:N,5,FALSE)</f>
        <v>22.41</v>
      </c>
      <c r="I131" s="2">
        <f>VLOOKUP($A131,'Lookup - 40 Hours'!$A:O,6,FALSE)</f>
        <v>23.56</v>
      </c>
      <c r="J131" s="2">
        <f>VLOOKUP($A131,'Lookup - 40 Hours'!$A:P,7,FALSE)</f>
        <v>24.76</v>
      </c>
      <c r="K131" s="2">
        <f>VLOOKUP($A131,'Lookup - 40 Hours'!$A:Q,8,FALSE)</f>
        <v>26.03</v>
      </c>
    </row>
    <row r="132" spans="1:11" x14ac:dyDescent="0.25">
      <c r="A132" s="55">
        <v>519</v>
      </c>
      <c r="B132" s="9" t="s">
        <v>162</v>
      </c>
      <c r="C132" s="10" t="s">
        <v>163</v>
      </c>
      <c r="D132" s="9" t="s">
        <v>14</v>
      </c>
      <c r="E132" s="9">
        <v>40</v>
      </c>
      <c r="F132" s="2">
        <f>VLOOKUP($A132,'Lookup - 40 Hours'!$A:L,3,FALSE)</f>
        <v>40.17</v>
      </c>
      <c r="G132" s="2">
        <f>VLOOKUP($A132,'Lookup - 40 Hours'!$A:M,4,FALSE)</f>
        <v>42.22</v>
      </c>
      <c r="H132" s="2">
        <f>VLOOKUP($A132,'Lookup - 40 Hours'!$A:N,5,FALSE)</f>
        <v>44.38</v>
      </c>
      <c r="I132" s="2">
        <f>VLOOKUP($A132,'Lookup - 40 Hours'!$A:O,6,FALSE)</f>
        <v>46.65</v>
      </c>
      <c r="J132" s="2">
        <f>VLOOKUP($A132,'Lookup - 40 Hours'!$A:P,7,FALSE)</f>
        <v>49.04</v>
      </c>
      <c r="K132" s="2">
        <f>VLOOKUP($A132,'Lookup - 40 Hours'!$A:Q,8,FALSE)</f>
        <v>51.54</v>
      </c>
    </row>
    <row r="133" spans="1:11" x14ac:dyDescent="0.25">
      <c r="A133" s="55">
        <v>421</v>
      </c>
      <c r="B133" s="9" t="s">
        <v>1129</v>
      </c>
      <c r="C133" s="10" t="s">
        <v>1131</v>
      </c>
      <c r="D133" s="9" t="s">
        <v>12</v>
      </c>
      <c r="E133" s="9">
        <v>40</v>
      </c>
      <c r="F133" s="2">
        <f>VLOOKUP($A133,'Lookup - 40 Hours'!$A:L,3,FALSE)</f>
        <v>24.64</v>
      </c>
      <c r="G133" s="2">
        <f>VLOOKUP($A133,'Lookup - 40 Hours'!$A:M,4,FALSE)</f>
        <v>25.9</v>
      </c>
      <c r="H133" s="2">
        <f>VLOOKUP($A133,'Lookup - 40 Hours'!$A:N,5,FALSE)</f>
        <v>27.22</v>
      </c>
      <c r="I133" s="2">
        <f>VLOOKUP($A133,'Lookup - 40 Hours'!$A:O,6,FALSE)</f>
        <v>28.61</v>
      </c>
      <c r="J133" s="2">
        <f>VLOOKUP($A133,'Lookup - 40 Hours'!$A:P,7,FALSE)</f>
        <v>30.08</v>
      </c>
      <c r="K133" s="2">
        <f>VLOOKUP($A133,'Lookup - 40 Hours'!$A:Q,8,FALSE)</f>
        <v>31.62</v>
      </c>
    </row>
    <row r="134" spans="1:11" x14ac:dyDescent="0.25">
      <c r="A134" s="55">
        <v>445</v>
      </c>
      <c r="B134" s="9" t="s">
        <v>1130</v>
      </c>
      <c r="C134" s="10" t="s">
        <v>1132</v>
      </c>
      <c r="D134" s="9" t="s">
        <v>12</v>
      </c>
      <c r="E134" s="9">
        <v>40</v>
      </c>
      <c r="F134" s="2">
        <f>VLOOKUP($A134,'Lookup - 40 Hours'!$A:L,3,FALSE)</f>
        <v>27.77</v>
      </c>
      <c r="G134" s="2">
        <f>VLOOKUP($A134,'Lookup - 40 Hours'!$A:M,4,FALSE)</f>
        <v>29.19</v>
      </c>
      <c r="H134" s="2">
        <f>VLOOKUP($A134,'Lookup - 40 Hours'!$A:N,5,FALSE)</f>
        <v>30.68</v>
      </c>
      <c r="I134" s="2">
        <f>VLOOKUP($A134,'Lookup - 40 Hours'!$A:O,6,FALSE)</f>
        <v>32.25</v>
      </c>
      <c r="J134" s="2">
        <f>VLOOKUP($A134,'Lookup - 40 Hours'!$A:P,7,FALSE)</f>
        <v>33.9</v>
      </c>
      <c r="K134" s="2">
        <f>VLOOKUP($A134,'Lookup - 40 Hours'!$A:Q,8,FALSE)</f>
        <v>35.64</v>
      </c>
    </row>
    <row r="135" spans="1:11" x14ac:dyDescent="0.25">
      <c r="A135" s="57">
        <v>553</v>
      </c>
      <c r="B135" s="12" t="s">
        <v>165</v>
      </c>
      <c r="C135" s="21" t="s">
        <v>166</v>
      </c>
      <c r="D135" s="9" t="s">
        <v>136</v>
      </c>
      <c r="E135" s="9">
        <v>40</v>
      </c>
      <c r="F135" s="2">
        <f>VLOOKUP($A135,'Lookup - 40 Hours'!$A:L,3,FALSE)</f>
        <v>47.59</v>
      </c>
      <c r="G135" s="2">
        <f>VLOOKUP($A135,'Lookup - 40 Hours'!$A:M,4,FALSE)</f>
        <v>50.02</v>
      </c>
      <c r="H135" s="2">
        <f>VLOOKUP($A135,'Lookup - 40 Hours'!$A:N,5,FALSE)</f>
        <v>52.58</v>
      </c>
      <c r="I135" s="2">
        <f>VLOOKUP($A135,'Lookup - 40 Hours'!$A:O,6,FALSE)</f>
        <v>55.27</v>
      </c>
      <c r="J135" s="2">
        <f>VLOOKUP($A135,'Lookup - 40 Hours'!$A:P,7,FALSE)</f>
        <v>58.1</v>
      </c>
      <c r="K135" s="2">
        <f>VLOOKUP($A135,'Lookup - 40 Hours'!$A:Q,8,FALSE)</f>
        <v>61.07</v>
      </c>
    </row>
    <row r="136" spans="1:11" x14ac:dyDescent="0.25">
      <c r="A136" s="56">
        <v>358</v>
      </c>
      <c r="B136" s="17" t="s">
        <v>167</v>
      </c>
      <c r="C136" s="19" t="s">
        <v>168</v>
      </c>
      <c r="D136" s="17" t="s">
        <v>12</v>
      </c>
      <c r="E136" s="17">
        <v>40</v>
      </c>
      <c r="F136" s="3">
        <f>VLOOKUP($A136,'Lookup - 40 Hours'!$A:L,3,FALSE)</f>
        <v>17.989999999999998</v>
      </c>
      <c r="G136" s="3">
        <f>VLOOKUP($A136,'Lookup - 40 Hours'!$A:M,4,FALSE)</f>
        <v>18.91</v>
      </c>
      <c r="H136" s="3">
        <f>VLOOKUP($A136,'Lookup - 40 Hours'!$A:N,5,FALSE)</f>
        <v>19.88</v>
      </c>
      <c r="I136" s="3">
        <f>VLOOKUP($A136,'Lookup - 40 Hours'!$A:O,6,FALSE)</f>
        <v>20.9</v>
      </c>
      <c r="J136" s="3">
        <f>VLOOKUP($A136,'Lookup - 40 Hours'!$A:P,7,FALSE)</f>
        <v>21.97</v>
      </c>
      <c r="K136" s="3">
        <f>VLOOKUP($A136,'Lookup - 40 Hours'!$A:Q,8,FALSE)</f>
        <v>23.09</v>
      </c>
    </row>
    <row r="137" spans="1:11" x14ac:dyDescent="0.25">
      <c r="A137" s="55">
        <v>443</v>
      </c>
      <c r="B137" s="9" t="s">
        <v>603</v>
      </c>
      <c r="C137" s="10" t="s">
        <v>1169</v>
      </c>
      <c r="D137" s="9" t="s">
        <v>12</v>
      </c>
      <c r="E137" s="9">
        <v>40</v>
      </c>
      <c r="F137" s="2">
        <f>VLOOKUP($A137,'Lookup - 40 Hours'!$A:L,3,FALSE)</f>
        <v>27.49</v>
      </c>
      <c r="G137" s="2">
        <f>VLOOKUP($A137,'Lookup - 40 Hours'!$A:M,4,FALSE)</f>
        <v>28.9</v>
      </c>
      <c r="H137" s="2">
        <f>VLOOKUP($A137,'Lookup - 40 Hours'!$A:N,5,FALSE)</f>
        <v>30.38</v>
      </c>
      <c r="I137" s="2">
        <f>VLOOKUP($A137,'Lookup - 40 Hours'!$A:O,6,FALSE)</f>
        <v>31.93</v>
      </c>
      <c r="J137" s="2">
        <f>VLOOKUP($A137,'Lookup - 40 Hours'!$A:P,7,FALSE)</f>
        <v>33.57</v>
      </c>
      <c r="K137" s="2">
        <f>VLOOKUP($A137,'Lookup - 40 Hours'!$A:Q,8,FALSE)</f>
        <v>35.28</v>
      </c>
    </row>
    <row r="138" spans="1:11" x14ac:dyDescent="0.25">
      <c r="A138" s="56">
        <v>408</v>
      </c>
      <c r="B138" s="17" t="s">
        <v>831</v>
      </c>
      <c r="C138" s="19" t="s">
        <v>169</v>
      </c>
      <c r="D138" s="17" t="s">
        <v>12</v>
      </c>
      <c r="E138" s="17">
        <v>40</v>
      </c>
      <c r="F138" s="3">
        <f>VLOOKUP($A138,'Lookup - 40 Hours'!$A:L,3,FALSE)</f>
        <v>23.09</v>
      </c>
      <c r="G138" s="3">
        <f>VLOOKUP($A138,'Lookup - 40 Hours'!$A:M,4,FALSE)</f>
        <v>24.27</v>
      </c>
      <c r="H138" s="3">
        <f>VLOOKUP($A138,'Lookup - 40 Hours'!$A:N,5,FALSE)</f>
        <v>25.51</v>
      </c>
      <c r="I138" s="3">
        <f>VLOOKUP($A138,'Lookup - 40 Hours'!$A:O,6,FALSE)</f>
        <v>26.82</v>
      </c>
      <c r="J138" s="3">
        <f>VLOOKUP($A138,'Lookup - 40 Hours'!$A:P,7,FALSE)</f>
        <v>28.19</v>
      </c>
      <c r="K138" s="3">
        <f>VLOOKUP($A138,'Lookup - 40 Hours'!$A:Q,8,FALSE)</f>
        <v>29.63</v>
      </c>
    </row>
    <row r="139" spans="1:11" x14ac:dyDescent="0.25">
      <c r="A139" s="56">
        <v>428</v>
      </c>
      <c r="B139" s="17" t="s">
        <v>832</v>
      </c>
      <c r="C139" s="19" t="s">
        <v>170</v>
      </c>
      <c r="D139" s="17" t="s">
        <v>12</v>
      </c>
      <c r="E139" s="17">
        <v>40</v>
      </c>
      <c r="F139" s="3">
        <f>VLOOKUP($A139,'Lookup - 40 Hours'!$A:L,3,FALSE)</f>
        <v>25.51</v>
      </c>
      <c r="G139" s="3">
        <f>VLOOKUP($A139,'Lookup - 40 Hours'!$A:M,4,FALSE)</f>
        <v>26.82</v>
      </c>
      <c r="H139" s="3">
        <f>VLOOKUP($A139,'Lookup - 40 Hours'!$A:N,5,FALSE)</f>
        <v>28.19</v>
      </c>
      <c r="I139" s="3">
        <f>VLOOKUP($A139,'Lookup - 40 Hours'!$A:O,6,FALSE)</f>
        <v>29.63</v>
      </c>
      <c r="J139" s="3">
        <f>VLOOKUP($A139,'Lookup - 40 Hours'!$A:P,7,FALSE)</f>
        <v>31.15</v>
      </c>
      <c r="K139" s="3">
        <f>VLOOKUP($A139,'Lookup - 40 Hours'!$A:Q,8,FALSE)</f>
        <v>32.74</v>
      </c>
    </row>
    <row r="140" spans="1:11" x14ac:dyDescent="0.25">
      <c r="A140" s="58">
        <v>539</v>
      </c>
      <c r="B140" s="15" t="s">
        <v>171</v>
      </c>
      <c r="C140" s="22" t="s">
        <v>172</v>
      </c>
      <c r="D140" s="17" t="s">
        <v>136</v>
      </c>
      <c r="E140" s="17">
        <v>40</v>
      </c>
      <c r="F140" s="3">
        <f>VLOOKUP($A140,'Lookup - 40 Hours'!$A:L,3,FALSE)</f>
        <v>44.38</v>
      </c>
      <c r="G140" s="3">
        <f>VLOOKUP($A140,'Lookup - 40 Hours'!$A:M,4,FALSE)</f>
        <v>46.65</v>
      </c>
      <c r="H140" s="3">
        <f>VLOOKUP($A140,'Lookup - 40 Hours'!$A:N,5,FALSE)</f>
        <v>49.04</v>
      </c>
      <c r="I140" s="3">
        <f>VLOOKUP($A140,'Lookup - 40 Hours'!$A:O,6,FALSE)</f>
        <v>51.54</v>
      </c>
      <c r="J140" s="3">
        <f>VLOOKUP($A140,'Lookup - 40 Hours'!$A:P,7,FALSE)</f>
        <v>54.18</v>
      </c>
      <c r="K140" s="3">
        <f>VLOOKUP($A140,'Lookup - 40 Hours'!$A:Q,8,FALSE)</f>
        <v>56.95</v>
      </c>
    </row>
    <row r="141" spans="1:11" x14ac:dyDescent="0.25">
      <c r="A141" s="56">
        <v>421</v>
      </c>
      <c r="B141" s="17" t="s">
        <v>173</v>
      </c>
      <c r="C141" s="19" t="s">
        <v>174</v>
      </c>
      <c r="D141" s="17" t="s">
        <v>12</v>
      </c>
      <c r="E141" s="17">
        <v>40</v>
      </c>
      <c r="F141" s="3">
        <f>VLOOKUP($A141,'Lookup - 40 Hours'!$A:L,3,FALSE)</f>
        <v>24.64</v>
      </c>
      <c r="G141" s="3">
        <f>VLOOKUP($A141,'Lookup - 40 Hours'!$A:M,4,FALSE)</f>
        <v>25.9</v>
      </c>
      <c r="H141" s="3">
        <f>VLOOKUP($A141,'Lookup - 40 Hours'!$A:N,5,FALSE)</f>
        <v>27.22</v>
      </c>
      <c r="I141" s="3">
        <f>VLOOKUP($A141,'Lookup - 40 Hours'!$A:O,6,FALSE)</f>
        <v>28.61</v>
      </c>
      <c r="J141" s="3">
        <f>VLOOKUP($A141,'Lookup - 40 Hours'!$A:P,7,FALSE)</f>
        <v>30.08</v>
      </c>
      <c r="K141" s="3">
        <f>VLOOKUP($A141,'Lookup - 40 Hours'!$A:Q,8,FALSE)</f>
        <v>31.62</v>
      </c>
    </row>
    <row r="142" spans="1:11" x14ac:dyDescent="0.25">
      <c r="A142" s="55">
        <v>483</v>
      </c>
      <c r="B142" s="9" t="s">
        <v>722</v>
      </c>
      <c r="C142" s="10" t="s">
        <v>1170</v>
      </c>
      <c r="D142" s="9" t="s">
        <v>12</v>
      </c>
      <c r="E142" s="9">
        <v>40</v>
      </c>
      <c r="F142" s="2">
        <f>VLOOKUP($A142,'Lookup - 40 Hours'!$A:L,3,FALSE)</f>
        <v>33.57</v>
      </c>
      <c r="G142" s="2">
        <f>VLOOKUP($A142,'Lookup - 40 Hours'!$A:M,4,FALSE)</f>
        <v>35.28</v>
      </c>
      <c r="H142" s="2">
        <f>VLOOKUP($A142,'Lookup - 40 Hours'!$A:N,5,FALSE)</f>
        <v>37.090000000000003</v>
      </c>
      <c r="I142" s="2">
        <f>VLOOKUP($A142,'Lookup - 40 Hours'!$A:O,6,FALSE)</f>
        <v>38.979999999999997</v>
      </c>
      <c r="J142" s="2">
        <f>VLOOKUP($A142,'Lookup - 40 Hours'!$A:P,7,FALSE)</f>
        <v>40.98</v>
      </c>
      <c r="K142" s="2">
        <f>VLOOKUP($A142,'Lookup - 40 Hours'!$A:Q,8,FALSE)</f>
        <v>43.07</v>
      </c>
    </row>
    <row r="143" spans="1:11" x14ac:dyDescent="0.25">
      <c r="A143" s="56">
        <v>476</v>
      </c>
      <c r="B143" s="23">
        <v>943</v>
      </c>
      <c r="C143" s="19" t="s">
        <v>175</v>
      </c>
      <c r="D143" s="17" t="s">
        <v>14</v>
      </c>
      <c r="E143" s="17">
        <v>40</v>
      </c>
      <c r="F143" s="3">
        <f>VLOOKUP($A143,'Lookup - 40 Hours'!$A:L,3,FALSE)</f>
        <v>32.409999999999997</v>
      </c>
      <c r="G143" s="3">
        <f>VLOOKUP($A143,'Lookup - 40 Hours'!$A:M,4,FALSE)</f>
        <v>34.07</v>
      </c>
      <c r="H143" s="3">
        <f>VLOOKUP($A143,'Lookup - 40 Hours'!$A:N,5,FALSE)</f>
        <v>35.81</v>
      </c>
      <c r="I143" s="3">
        <f>VLOOKUP($A143,'Lookup - 40 Hours'!$A:O,6,FALSE)</f>
        <v>37.65</v>
      </c>
      <c r="J143" s="3">
        <f>VLOOKUP($A143,'Lookup - 40 Hours'!$A:P,7,FALSE)</f>
        <v>39.57</v>
      </c>
      <c r="K143" s="3">
        <f>VLOOKUP($A143,'Lookup - 40 Hours'!$A:Q,8,FALSE)</f>
        <v>41.59</v>
      </c>
    </row>
    <row r="144" spans="1:11" x14ac:dyDescent="0.25">
      <c r="A144" s="56">
        <v>410</v>
      </c>
      <c r="B144" s="17" t="s">
        <v>176</v>
      </c>
      <c r="C144" s="19" t="s">
        <v>177</v>
      </c>
      <c r="D144" s="17" t="s">
        <v>12</v>
      </c>
      <c r="E144" s="17">
        <v>40</v>
      </c>
      <c r="F144" s="3">
        <f>VLOOKUP($A144,'Lookup - 40 Hours'!$A:L,3,FALSE)</f>
        <v>23.32</v>
      </c>
      <c r="G144" s="3">
        <f>VLOOKUP($A144,'Lookup - 40 Hours'!$A:M,4,FALSE)</f>
        <v>24.51</v>
      </c>
      <c r="H144" s="3">
        <f>VLOOKUP($A144,'Lookup - 40 Hours'!$A:N,5,FALSE)</f>
        <v>25.77</v>
      </c>
      <c r="I144" s="3">
        <f>VLOOKUP($A144,'Lookup - 40 Hours'!$A:O,6,FALSE)</f>
        <v>27.09</v>
      </c>
      <c r="J144" s="3">
        <f>VLOOKUP($A144,'Lookup - 40 Hours'!$A:P,7,FALSE)</f>
        <v>28.47</v>
      </c>
      <c r="K144" s="3">
        <f>VLOOKUP($A144,'Lookup - 40 Hours'!$A:Q,8,FALSE)</f>
        <v>29.93</v>
      </c>
    </row>
    <row r="145" spans="1:11" x14ac:dyDescent="0.25">
      <c r="A145" s="56" t="s">
        <v>178</v>
      </c>
      <c r="B145" s="24" t="s">
        <v>179</v>
      </c>
      <c r="C145" s="19" t="s">
        <v>180</v>
      </c>
      <c r="D145" s="17" t="s">
        <v>33</v>
      </c>
      <c r="E145" s="17">
        <v>40</v>
      </c>
      <c r="F145" s="3">
        <f>225630.08/2080</f>
        <v>108.476</v>
      </c>
      <c r="G145" s="25">
        <f>SUM(F145*1.025)</f>
        <v>111.18789999999998</v>
      </c>
      <c r="H145" s="25">
        <f>SUM(G145*1.025)</f>
        <v>113.96759749999997</v>
      </c>
      <c r="I145" s="25">
        <f>SUM(H145*1.025)</f>
        <v>116.81678743749995</v>
      </c>
      <c r="J145" s="25">
        <f>SUM(I145*1.025)</f>
        <v>119.73720712343744</v>
      </c>
      <c r="K145" s="25">
        <f>SUM(J145*1.025)</f>
        <v>122.73063730152337</v>
      </c>
    </row>
    <row r="146" spans="1:11" x14ac:dyDescent="0.25">
      <c r="A146" s="56">
        <v>609</v>
      </c>
      <c r="B146" s="17" t="s">
        <v>236</v>
      </c>
      <c r="C146" s="19" t="s">
        <v>1177</v>
      </c>
      <c r="D146" s="17" t="s">
        <v>14</v>
      </c>
      <c r="E146" s="17">
        <v>40</v>
      </c>
      <c r="F146" s="3">
        <f>VLOOKUP($A146,'Lookup - 40 Hours'!$A:L,3,FALSE)</f>
        <v>62.92</v>
      </c>
      <c r="G146" s="3">
        <f>VLOOKUP($A146,'Lookup - 40 Hours'!$A:M,4,FALSE)</f>
        <v>66.14</v>
      </c>
      <c r="H146" s="3">
        <f>VLOOKUP($A146,'Lookup - 40 Hours'!$A:N,5,FALSE)</f>
        <v>69.52</v>
      </c>
      <c r="I146" s="3">
        <f>VLOOKUP($A146,'Lookup - 40 Hours'!$A:O,6,FALSE)</f>
        <v>73.08</v>
      </c>
      <c r="J146" s="3">
        <f>VLOOKUP($A146,'Lookup - 40 Hours'!$A:P,7,FALSE)</f>
        <v>76.819999999999993</v>
      </c>
      <c r="K146" s="3">
        <f>VLOOKUP($A146,'Lookup - 40 Hours'!$A:Q,8,FALSE)</f>
        <v>80.75</v>
      </c>
    </row>
    <row r="147" spans="1:11" x14ac:dyDescent="0.25">
      <c r="A147" s="56" t="s">
        <v>181</v>
      </c>
      <c r="B147" s="24" t="s">
        <v>182</v>
      </c>
      <c r="C147" s="19" t="s">
        <v>183</v>
      </c>
      <c r="D147" s="17" t="s">
        <v>33</v>
      </c>
      <c r="E147" s="17">
        <v>40</v>
      </c>
      <c r="F147" s="3">
        <f>203511.27/2080</f>
        <v>97.841956730769226</v>
      </c>
      <c r="G147" s="25">
        <f>SUM(F147*1.025)</f>
        <v>100.28800564903845</v>
      </c>
      <c r="H147" s="25">
        <f>SUM(G147*1.025)</f>
        <v>102.7952057902644</v>
      </c>
      <c r="I147" s="25">
        <f>SUM(H147*1.025)</f>
        <v>105.365085935021</v>
      </c>
      <c r="J147" s="25">
        <f>SUM(I147*1.025)</f>
        <v>107.99921308339651</v>
      </c>
      <c r="K147" s="25">
        <f>SUM(J147*1.025)</f>
        <v>110.69919341048141</v>
      </c>
    </row>
    <row r="148" spans="1:11" x14ac:dyDescent="0.25">
      <c r="A148" s="55">
        <v>461</v>
      </c>
      <c r="B148" s="20" t="s">
        <v>1161</v>
      </c>
      <c r="C148" s="10" t="s">
        <v>1162</v>
      </c>
      <c r="D148" s="9" t="s">
        <v>14</v>
      </c>
      <c r="E148" s="9">
        <v>40</v>
      </c>
      <c r="F148" s="2">
        <f>VLOOKUP($A148,'Lookup - 40 Hours'!$A:L,3,FALSE)</f>
        <v>30.08</v>
      </c>
      <c r="G148" s="2">
        <f>VLOOKUP($A148,'Lookup - 40 Hours'!$A:M,4,FALSE)</f>
        <v>31.62</v>
      </c>
      <c r="H148" s="2">
        <f>VLOOKUP($A148,'Lookup - 40 Hours'!$A:N,5,FALSE)</f>
        <v>33.229999999999997</v>
      </c>
      <c r="I148" s="2">
        <f>VLOOKUP($A148,'Lookup - 40 Hours'!$A:O,6,FALSE)</f>
        <v>34.93</v>
      </c>
      <c r="J148" s="2">
        <f>VLOOKUP($A148,'Lookup - 40 Hours'!$A:P,7,FALSE)</f>
        <v>36.72</v>
      </c>
      <c r="K148" s="2">
        <f>VLOOKUP($A148,'Lookup - 40 Hours'!$A:Q,8,FALSE)</f>
        <v>38.6</v>
      </c>
    </row>
    <row r="149" spans="1:11" x14ac:dyDescent="0.25">
      <c r="A149" s="55">
        <v>503</v>
      </c>
      <c r="B149" s="9" t="s">
        <v>184</v>
      </c>
      <c r="C149" s="10" t="s">
        <v>185</v>
      </c>
      <c r="D149" s="9" t="s">
        <v>14</v>
      </c>
      <c r="E149" s="9">
        <v>40</v>
      </c>
      <c r="F149" s="2">
        <f>VLOOKUP($A149,'Lookup - 40 Hours'!$A:L,3,FALSE)</f>
        <v>37.090000000000003</v>
      </c>
      <c r="G149" s="2">
        <f>VLOOKUP($A149,'Lookup - 40 Hours'!$A:M,4,FALSE)</f>
        <v>38.979999999999997</v>
      </c>
      <c r="H149" s="2">
        <f>VLOOKUP($A149,'Lookup - 40 Hours'!$A:N,5,FALSE)</f>
        <v>40.98</v>
      </c>
      <c r="I149" s="2">
        <f>VLOOKUP($A149,'Lookup - 40 Hours'!$A:O,6,FALSE)</f>
        <v>43.07</v>
      </c>
      <c r="J149" s="2">
        <f>VLOOKUP($A149,'Lookup - 40 Hours'!$A:P,7,FALSE)</f>
        <v>45.27</v>
      </c>
      <c r="K149" s="2">
        <f>VLOOKUP($A149,'Lookup - 40 Hours'!$A:Q,8,FALSE)</f>
        <v>47.59</v>
      </c>
    </row>
    <row r="150" spans="1:11" x14ac:dyDescent="0.25">
      <c r="A150" s="55">
        <v>620</v>
      </c>
      <c r="B150" s="9" t="s">
        <v>186</v>
      </c>
      <c r="C150" s="10" t="s">
        <v>187</v>
      </c>
      <c r="D150" s="9" t="s">
        <v>14</v>
      </c>
      <c r="E150" s="9">
        <v>40</v>
      </c>
      <c r="F150" s="2">
        <f>VLOOKUP($A150,'Lookup - 40 Hours'!$A:L,3,FALSE)</f>
        <v>66.47</v>
      </c>
      <c r="G150" s="2">
        <f>VLOOKUP($A150,'Lookup - 40 Hours'!$A:M,4,FALSE)</f>
        <v>69.87</v>
      </c>
      <c r="H150" s="2">
        <f>VLOOKUP($A150,'Lookup - 40 Hours'!$A:N,5,FALSE)</f>
        <v>73.45</v>
      </c>
      <c r="I150" s="2">
        <f>VLOOKUP($A150,'Lookup - 40 Hours'!$A:O,6,FALSE)</f>
        <v>77.2</v>
      </c>
      <c r="J150" s="2">
        <f>VLOOKUP($A150,'Lookup - 40 Hours'!$A:P,7,FALSE)</f>
        <v>81.150000000000006</v>
      </c>
      <c r="K150" s="2">
        <f>VLOOKUP($A150,'Lookup - 40 Hours'!$A:Q,8,FALSE)</f>
        <v>85.3</v>
      </c>
    </row>
    <row r="151" spans="1:11" x14ac:dyDescent="0.25">
      <c r="A151" s="55">
        <v>443</v>
      </c>
      <c r="B151" s="9">
        <v>1399</v>
      </c>
      <c r="C151" s="10" t="s">
        <v>188</v>
      </c>
      <c r="D151" s="9" t="s">
        <v>12</v>
      </c>
      <c r="E151" s="9">
        <v>40</v>
      </c>
      <c r="F151" s="2">
        <f>VLOOKUP($A151,'Lookup - 40 Hours'!$A:L,3,FALSE)</f>
        <v>27.49</v>
      </c>
      <c r="G151" s="2">
        <f>VLOOKUP($A151,'Lookup - 40 Hours'!$A:M,4,FALSE)</f>
        <v>28.9</v>
      </c>
      <c r="H151" s="2">
        <f>VLOOKUP($A151,'Lookup - 40 Hours'!$A:N,5,FALSE)</f>
        <v>30.38</v>
      </c>
      <c r="I151" s="2">
        <f>VLOOKUP($A151,'Lookup - 40 Hours'!$A:O,6,FALSE)</f>
        <v>31.93</v>
      </c>
      <c r="J151" s="2">
        <f>VLOOKUP($A151,'Lookup - 40 Hours'!$A:P,7,FALSE)</f>
        <v>33.57</v>
      </c>
      <c r="K151" s="2">
        <f>VLOOKUP($A151,'Lookup - 40 Hours'!$A:Q,8,FALSE)</f>
        <v>35.28</v>
      </c>
    </row>
    <row r="152" spans="1:11" x14ac:dyDescent="0.25">
      <c r="A152" s="55">
        <v>444</v>
      </c>
      <c r="B152" s="9" t="s">
        <v>189</v>
      </c>
      <c r="C152" s="10" t="s">
        <v>190</v>
      </c>
      <c r="D152" s="9" t="s">
        <v>12</v>
      </c>
      <c r="E152" s="9">
        <v>40</v>
      </c>
      <c r="F152" s="2">
        <f>VLOOKUP($A152,'Lookup - 40 Hours'!$A:L,3,FALSE)</f>
        <v>27.63</v>
      </c>
      <c r="G152" s="2">
        <f>VLOOKUP($A152,'Lookup - 40 Hours'!$A:M,4,FALSE)</f>
        <v>29.05</v>
      </c>
      <c r="H152" s="2">
        <f>VLOOKUP($A152,'Lookup - 40 Hours'!$A:N,5,FALSE)</f>
        <v>30.53</v>
      </c>
      <c r="I152" s="2">
        <f>VLOOKUP($A152,'Lookup - 40 Hours'!$A:O,6,FALSE)</f>
        <v>32.090000000000003</v>
      </c>
      <c r="J152" s="2">
        <f>VLOOKUP($A152,'Lookup - 40 Hours'!$A:P,7,FALSE)</f>
        <v>33.729999999999997</v>
      </c>
      <c r="K152" s="2">
        <f>VLOOKUP($A152,'Lookup - 40 Hours'!$A:Q,8,FALSE)</f>
        <v>35.46</v>
      </c>
    </row>
    <row r="153" spans="1:11" x14ac:dyDescent="0.25">
      <c r="A153" s="55">
        <v>409</v>
      </c>
      <c r="B153" s="9" t="s">
        <v>191</v>
      </c>
      <c r="C153" s="10" t="s">
        <v>192</v>
      </c>
      <c r="D153" s="9" t="s">
        <v>12</v>
      </c>
      <c r="E153" s="9">
        <v>40</v>
      </c>
      <c r="F153" s="2">
        <f>VLOOKUP($A153,'Lookup - 40 Hours'!$A:L,3,FALSE)</f>
        <v>23.21</v>
      </c>
      <c r="G153" s="2">
        <f>VLOOKUP($A153,'Lookup - 40 Hours'!$A:M,4,FALSE)</f>
        <v>24.39</v>
      </c>
      <c r="H153" s="2">
        <f>VLOOKUP($A153,'Lookup - 40 Hours'!$A:N,5,FALSE)</f>
        <v>25.64</v>
      </c>
      <c r="I153" s="2">
        <f>VLOOKUP($A153,'Lookup - 40 Hours'!$A:O,6,FALSE)</f>
        <v>26.95</v>
      </c>
      <c r="J153" s="2">
        <f>VLOOKUP($A153,'Lookup - 40 Hours'!$A:P,7,FALSE)</f>
        <v>28.33</v>
      </c>
      <c r="K153" s="2">
        <f>VLOOKUP($A153,'Lookup - 40 Hours'!$A:Q,8,FALSE)</f>
        <v>29.78</v>
      </c>
    </row>
    <row r="154" spans="1:11" x14ac:dyDescent="0.25">
      <c r="A154" s="56">
        <v>346</v>
      </c>
      <c r="B154" s="17" t="s">
        <v>193</v>
      </c>
      <c r="C154" s="19" t="s">
        <v>194</v>
      </c>
      <c r="D154" s="17" t="s">
        <v>12</v>
      </c>
      <c r="E154" s="17">
        <v>40</v>
      </c>
      <c r="F154" s="3">
        <f>VLOOKUP($A154,'Lookup - 40 Hours'!$A:L,3,FALSE)</f>
        <v>16.95</v>
      </c>
      <c r="G154" s="3">
        <f>VLOOKUP($A154,'Lookup - 40 Hours'!$A:M,4,FALSE)</f>
        <v>17.82</v>
      </c>
      <c r="H154" s="3">
        <f>VLOOKUP($A154,'Lookup - 40 Hours'!$A:N,5,FALSE)</f>
        <v>18.73</v>
      </c>
      <c r="I154" s="3">
        <f>VLOOKUP($A154,'Lookup - 40 Hours'!$A:O,6,FALSE)</f>
        <v>19.68</v>
      </c>
      <c r="J154" s="3">
        <f>VLOOKUP($A154,'Lookup - 40 Hours'!$A:P,7,FALSE)</f>
        <v>20.69</v>
      </c>
      <c r="K154" s="3">
        <f>VLOOKUP($A154,'Lookup - 40 Hours'!$A:Q,8,FALSE)</f>
        <v>21.75</v>
      </c>
    </row>
    <row r="155" spans="1:11" x14ac:dyDescent="0.25">
      <c r="A155" s="55">
        <v>368</v>
      </c>
      <c r="B155" s="9">
        <v>1195</v>
      </c>
      <c r="C155" s="10" t="s">
        <v>1014</v>
      </c>
      <c r="D155" s="9" t="s">
        <v>12</v>
      </c>
      <c r="E155" s="9">
        <v>40</v>
      </c>
      <c r="F155" s="2">
        <f>VLOOKUP($A155,'Lookup - 40 Hours'!$A:L,3,FALSE)</f>
        <v>18.91</v>
      </c>
      <c r="G155" s="2">
        <f>VLOOKUP($A155,'Lookup - 40 Hours'!$A:M,4,FALSE)</f>
        <v>19.88</v>
      </c>
      <c r="H155" s="2">
        <f>VLOOKUP($A155,'Lookup - 40 Hours'!$A:N,5,FALSE)</f>
        <v>20.9</v>
      </c>
      <c r="I155" s="2">
        <f>VLOOKUP($A155,'Lookup - 40 Hours'!$A:O,6,FALSE)</f>
        <v>21.97</v>
      </c>
      <c r="J155" s="2">
        <f>VLOOKUP($A155,'Lookup - 40 Hours'!$A:P,7,FALSE)</f>
        <v>23.09</v>
      </c>
      <c r="K155" s="2">
        <f>VLOOKUP($A155,'Lookup - 40 Hours'!$A:Q,8,FALSE)</f>
        <v>24.27</v>
      </c>
    </row>
    <row r="156" spans="1:11" x14ac:dyDescent="0.25">
      <c r="A156" s="55">
        <v>446</v>
      </c>
      <c r="B156" s="9" t="s">
        <v>196</v>
      </c>
      <c r="C156" s="10" t="s">
        <v>195</v>
      </c>
      <c r="D156" s="9" t="s">
        <v>12</v>
      </c>
      <c r="E156" s="9">
        <v>40</v>
      </c>
      <c r="F156" s="2">
        <f>VLOOKUP($A156,'Lookup - 40 Hours'!$A:L,3,FALSE)</f>
        <v>27.91</v>
      </c>
      <c r="G156" s="2">
        <f>VLOOKUP($A156,'Lookup - 40 Hours'!$A:M,4,FALSE)</f>
        <v>29.34</v>
      </c>
      <c r="H156" s="2">
        <f>VLOOKUP($A156,'Lookup - 40 Hours'!$A:N,5,FALSE)</f>
        <v>30.84</v>
      </c>
      <c r="I156" s="2">
        <f>VLOOKUP($A156,'Lookup - 40 Hours'!$A:O,6,FALSE)</f>
        <v>32.409999999999997</v>
      </c>
      <c r="J156" s="2">
        <f>VLOOKUP($A156,'Lookup - 40 Hours'!$A:P,7,FALSE)</f>
        <v>34.07</v>
      </c>
      <c r="K156" s="2">
        <f>VLOOKUP($A156,'Lookup - 40 Hours'!$A:Q,8,FALSE)</f>
        <v>35.81</v>
      </c>
    </row>
    <row r="157" spans="1:11" x14ac:dyDescent="0.25">
      <c r="A157" s="55">
        <v>490</v>
      </c>
      <c r="B157" s="9" t="s">
        <v>197</v>
      </c>
      <c r="C157" s="10" t="s">
        <v>833</v>
      </c>
      <c r="D157" s="9" t="s">
        <v>14</v>
      </c>
      <c r="E157" s="9">
        <v>40</v>
      </c>
      <c r="F157" s="2">
        <f>VLOOKUP($A157,'Lookup - 40 Hours'!$A:L,3,FALSE)</f>
        <v>34.76</v>
      </c>
      <c r="G157" s="2">
        <f>VLOOKUP($A157,'Lookup - 40 Hours'!$A:M,4,FALSE)</f>
        <v>36.54</v>
      </c>
      <c r="H157" s="2">
        <f>VLOOKUP($A157,'Lookup - 40 Hours'!$A:N,5,FALSE)</f>
        <v>38.4</v>
      </c>
      <c r="I157" s="2">
        <f>VLOOKUP($A157,'Lookup - 40 Hours'!$A:O,6,FALSE)</f>
        <v>40.369999999999997</v>
      </c>
      <c r="J157" s="2">
        <f>VLOOKUP($A157,'Lookup - 40 Hours'!$A:P,7,FALSE)</f>
        <v>42.43</v>
      </c>
      <c r="K157" s="2">
        <f>VLOOKUP($A157,'Lookup - 40 Hours'!$A:Q,8,FALSE)</f>
        <v>44.6</v>
      </c>
    </row>
    <row r="158" spans="1:11" x14ac:dyDescent="0.25">
      <c r="A158" s="55">
        <v>402</v>
      </c>
      <c r="B158" s="9" t="s">
        <v>199</v>
      </c>
      <c r="C158" s="10" t="s">
        <v>198</v>
      </c>
      <c r="D158" s="9" t="s">
        <v>12</v>
      </c>
      <c r="E158" s="9">
        <v>40</v>
      </c>
      <c r="F158" s="32">
        <f>VLOOKUP($A158,'Lookup - 40 Hours'!$A:L,3,FALSE)</f>
        <v>22.41</v>
      </c>
      <c r="G158" s="32">
        <f>VLOOKUP($A158,'Lookup - 40 Hours'!$A:M,4,FALSE)</f>
        <v>23.56</v>
      </c>
      <c r="H158" s="32">
        <f>VLOOKUP($A158,'Lookup - 40 Hours'!$A:N,5,FALSE)</f>
        <v>24.76</v>
      </c>
      <c r="I158" s="32">
        <f>VLOOKUP($A158,'Lookup - 40 Hours'!$A:O,6,FALSE)</f>
        <v>26.03</v>
      </c>
      <c r="J158" s="32">
        <f>VLOOKUP($A158,'Lookup - 40 Hours'!$A:P,7,FALSE)</f>
        <v>27.36</v>
      </c>
      <c r="K158" s="32">
        <f>VLOOKUP($A158,'Lookup - 40 Hours'!$A:Q,8,FALSE)</f>
        <v>28.76</v>
      </c>
    </row>
    <row r="159" spans="1:11" x14ac:dyDescent="0.25">
      <c r="A159" s="55">
        <v>466</v>
      </c>
      <c r="B159" s="9" t="s">
        <v>200</v>
      </c>
      <c r="C159" s="10" t="s">
        <v>201</v>
      </c>
      <c r="D159" s="9" t="s">
        <v>12</v>
      </c>
      <c r="E159" s="9">
        <v>40</v>
      </c>
      <c r="F159" s="2">
        <f>VLOOKUP($A159,'Lookup - 40 Hours'!$A:L,3,FALSE)</f>
        <v>30.84</v>
      </c>
      <c r="G159" s="2">
        <f>VLOOKUP($A159,'Lookup - 40 Hours'!$A:M,4,FALSE)</f>
        <v>32.409999999999997</v>
      </c>
      <c r="H159" s="2">
        <f>VLOOKUP($A159,'Lookup - 40 Hours'!$A:N,5,FALSE)</f>
        <v>34.07</v>
      </c>
      <c r="I159" s="2">
        <f>VLOOKUP($A159,'Lookup - 40 Hours'!$A:O,6,FALSE)</f>
        <v>35.81</v>
      </c>
      <c r="J159" s="2">
        <f>VLOOKUP($A159,'Lookup - 40 Hours'!$A:P,7,FALSE)</f>
        <v>37.65</v>
      </c>
      <c r="K159" s="2">
        <f>VLOOKUP($A159,'Lookup - 40 Hours'!$A:Q,8,FALSE)</f>
        <v>39.57</v>
      </c>
    </row>
    <row r="160" spans="1:11" x14ac:dyDescent="0.25">
      <c r="A160" s="55">
        <v>522</v>
      </c>
      <c r="B160" s="18" t="s">
        <v>202</v>
      </c>
      <c r="C160" s="10" t="s">
        <v>203</v>
      </c>
      <c r="D160" s="9" t="s">
        <v>14</v>
      </c>
      <c r="E160" s="9">
        <v>40</v>
      </c>
      <c r="F160" s="2">
        <f>VLOOKUP($A160,'Lookup - 40 Hours'!$A:L,3,FALSE)</f>
        <v>40.770000000000003</v>
      </c>
      <c r="G160" s="2">
        <f>VLOOKUP($A160,'Lookup - 40 Hours'!$A:M,4,FALSE)</f>
        <v>42.86</v>
      </c>
      <c r="H160" s="2">
        <f>VLOOKUP($A160,'Lookup - 40 Hours'!$A:N,5,FALSE)</f>
        <v>45.05</v>
      </c>
      <c r="I160" s="2">
        <f>VLOOKUP($A160,'Lookup - 40 Hours'!$A:O,6,FALSE)</f>
        <v>47.35</v>
      </c>
      <c r="J160" s="2">
        <f>VLOOKUP($A160,'Lookup - 40 Hours'!$A:P,7,FALSE)</f>
        <v>49.77</v>
      </c>
      <c r="K160" s="2">
        <f>VLOOKUP($A160,'Lookup - 40 Hours'!$A:Q,8,FALSE)</f>
        <v>52.32</v>
      </c>
    </row>
    <row r="161" spans="1:11" x14ac:dyDescent="0.25">
      <c r="A161" s="55">
        <v>529</v>
      </c>
      <c r="B161" s="9" t="s">
        <v>204</v>
      </c>
      <c r="C161" s="10" t="s">
        <v>205</v>
      </c>
      <c r="D161" s="9" t="s">
        <v>14</v>
      </c>
      <c r="E161" s="9">
        <v>40</v>
      </c>
      <c r="F161" s="2">
        <f>VLOOKUP($A161,'Lookup - 40 Hours'!$A:L,3,FALSE)</f>
        <v>42.22</v>
      </c>
      <c r="G161" s="2">
        <f>VLOOKUP($A161,'Lookup - 40 Hours'!$A:M,4,FALSE)</f>
        <v>44.38</v>
      </c>
      <c r="H161" s="2">
        <f>VLOOKUP($A161,'Lookup - 40 Hours'!$A:N,5,FALSE)</f>
        <v>46.65</v>
      </c>
      <c r="I161" s="2">
        <f>VLOOKUP($A161,'Lookup - 40 Hours'!$A:O,6,FALSE)</f>
        <v>49.04</v>
      </c>
      <c r="J161" s="2">
        <f>VLOOKUP($A161,'Lookup - 40 Hours'!$A:P,7,FALSE)</f>
        <v>51.54</v>
      </c>
      <c r="K161" s="2">
        <f>VLOOKUP($A161,'Lookup - 40 Hours'!$A:Q,8,FALSE)</f>
        <v>54.18</v>
      </c>
    </row>
    <row r="162" spans="1:11" x14ac:dyDescent="0.25">
      <c r="A162" s="55">
        <v>567</v>
      </c>
      <c r="B162" s="9" t="s">
        <v>206</v>
      </c>
      <c r="C162" s="10" t="s">
        <v>207</v>
      </c>
      <c r="D162" s="9" t="s">
        <v>14</v>
      </c>
      <c r="E162" s="9">
        <v>40</v>
      </c>
      <c r="F162" s="2">
        <f>VLOOKUP($A162,'Lookup - 40 Hours'!$A:L,3,FALSE)</f>
        <v>51.03</v>
      </c>
      <c r="G162" s="2">
        <f>VLOOKUP($A162,'Lookup - 40 Hours'!$A:M,4,FALSE)</f>
        <v>53.64</v>
      </c>
      <c r="H162" s="2">
        <f>VLOOKUP($A162,'Lookup - 40 Hours'!$A:N,5,FALSE)</f>
        <v>56.38</v>
      </c>
      <c r="I162" s="2">
        <f>VLOOKUP($A162,'Lookup - 40 Hours'!$A:O,6,FALSE)</f>
        <v>59.27</v>
      </c>
      <c r="J162" s="2">
        <f>VLOOKUP($A162,'Lookup - 40 Hours'!$A:P,7,FALSE)</f>
        <v>62.3</v>
      </c>
      <c r="K162" s="2">
        <f>VLOOKUP($A162,'Lookup - 40 Hours'!$A:Q,8,FALSE)</f>
        <v>65.489999999999995</v>
      </c>
    </row>
    <row r="163" spans="1:11" x14ac:dyDescent="0.25">
      <c r="A163" s="58">
        <v>459</v>
      </c>
      <c r="B163" s="15" t="s">
        <v>208</v>
      </c>
      <c r="C163" s="16" t="s">
        <v>1115</v>
      </c>
      <c r="D163" s="17" t="s">
        <v>209</v>
      </c>
      <c r="E163" s="17">
        <v>40</v>
      </c>
      <c r="F163" s="31">
        <v>29.78</v>
      </c>
      <c r="G163" s="31">
        <v>31.3</v>
      </c>
      <c r="H163" s="31">
        <v>32.9</v>
      </c>
      <c r="I163" s="31">
        <v>34.590000000000003</v>
      </c>
      <c r="J163" s="31">
        <v>36.35</v>
      </c>
      <c r="K163" s="31">
        <v>38.21</v>
      </c>
    </row>
    <row r="164" spans="1:11" x14ac:dyDescent="0.25">
      <c r="A164" s="55">
        <v>564</v>
      </c>
      <c r="B164" s="9" t="s">
        <v>210</v>
      </c>
      <c r="C164" s="10" t="s">
        <v>211</v>
      </c>
      <c r="D164" s="9" t="s">
        <v>14</v>
      </c>
      <c r="E164" s="9">
        <v>40</v>
      </c>
      <c r="F164" s="2">
        <f>VLOOKUP($A164,'Lookup - 40 Hours'!$A:L,3,FALSE)</f>
        <v>50.27</v>
      </c>
      <c r="G164" s="2">
        <f>VLOOKUP($A164,'Lookup - 40 Hours'!$A:M,4,FALSE)</f>
        <v>52.84</v>
      </c>
      <c r="H164" s="2">
        <f>VLOOKUP($A164,'Lookup - 40 Hours'!$A:N,5,FALSE)</f>
        <v>55.55</v>
      </c>
      <c r="I164" s="2">
        <f>VLOOKUP($A164,'Lookup - 40 Hours'!$A:O,6,FALSE)</f>
        <v>58.39</v>
      </c>
      <c r="J164" s="2">
        <f>VLOOKUP($A164,'Lookup - 40 Hours'!$A:P,7,FALSE)</f>
        <v>61.37</v>
      </c>
      <c r="K164" s="2">
        <f>VLOOKUP($A164,'Lookup - 40 Hours'!$A:Q,8,FALSE)</f>
        <v>64.510000000000005</v>
      </c>
    </row>
    <row r="165" spans="1:11" ht="13.35" customHeight="1" x14ac:dyDescent="0.25">
      <c r="A165" s="55">
        <v>501</v>
      </c>
      <c r="B165" s="9" t="s">
        <v>834</v>
      </c>
      <c r="C165" s="10" t="s">
        <v>212</v>
      </c>
      <c r="D165" s="9" t="s">
        <v>14</v>
      </c>
      <c r="E165" s="9">
        <v>40</v>
      </c>
      <c r="F165" s="2">
        <f>VLOOKUP($A165,'Lookup - 40 Hours'!$A:L,3,FALSE)</f>
        <v>36.72</v>
      </c>
      <c r="G165" s="2">
        <f>VLOOKUP($A165,'Lookup - 40 Hours'!$A:M,4,FALSE)</f>
        <v>38.6</v>
      </c>
      <c r="H165" s="2">
        <f>VLOOKUP($A165,'Lookup - 40 Hours'!$A:N,5,FALSE)</f>
        <v>40.57</v>
      </c>
      <c r="I165" s="2">
        <f>VLOOKUP($A165,'Lookup - 40 Hours'!$A:O,6,FALSE)</f>
        <v>42.64</v>
      </c>
      <c r="J165" s="2">
        <f>VLOOKUP($A165,'Lookup - 40 Hours'!$A:P,7,FALSE)</f>
        <v>44.83</v>
      </c>
      <c r="K165" s="2">
        <f>VLOOKUP($A165,'Lookup - 40 Hours'!$A:Q,8,FALSE)</f>
        <v>47.12</v>
      </c>
    </row>
    <row r="166" spans="1:11" x14ac:dyDescent="0.25">
      <c r="A166" s="55">
        <v>534</v>
      </c>
      <c r="B166" s="9" t="s">
        <v>835</v>
      </c>
      <c r="C166" s="10" t="s">
        <v>213</v>
      </c>
      <c r="D166" s="9" t="s">
        <v>14</v>
      </c>
      <c r="E166" s="9">
        <v>40</v>
      </c>
      <c r="F166" s="2">
        <f>VLOOKUP($A166,'Lookup - 40 Hours'!$A:L,3,FALSE)</f>
        <v>43.29</v>
      </c>
      <c r="G166" s="2">
        <f>VLOOKUP($A166,'Lookup - 40 Hours'!$A:M,4,FALSE)</f>
        <v>45.5</v>
      </c>
      <c r="H166" s="2">
        <f>VLOOKUP($A166,'Lookup - 40 Hours'!$A:N,5,FALSE)</f>
        <v>47.83</v>
      </c>
      <c r="I166" s="2">
        <f>VLOOKUP($A166,'Lookup - 40 Hours'!$A:O,6,FALSE)</f>
        <v>50.27</v>
      </c>
      <c r="J166" s="2">
        <f>VLOOKUP($A166,'Lookup - 40 Hours'!$A:P,7,FALSE)</f>
        <v>52.84</v>
      </c>
      <c r="K166" s="2">
        <f>VLOOKUP($A166,'Lookup - 40 Hours'!$A:Q,8,FALSE)</f>
        <v>55.55</v>
      </c>
    </row>
    <row r="167" spans="1:11" x14ac:dyDescent="0.25">
      <c r="A167" s="55">
        <v>567</v>
      </c>
      <c r="B167" s="9" t="s">
        <v>836</v>
      </c>
      <c r="C167" s="10" t="s">
        <v>214</v>
      </c>
      <c r="D167" s="9" t="s">
        <v>14</v>
      </c>
      <c r="E167" s="9">
        <v>40</v>
      </c>
      <c r="F167" s="2">
        <f>VLOOKUP($A167,'Lookup - 40 Hours'!$A:L,3,FALSE)</f>
        <v>51.03</v>
      </c>
      <c r="G167" s="2">
        <f>VLOOKUP($A167,'Lookup - 40 Hours'!$A:M,4,FALSE)</f>
        <v>53.64</v>
      </c>
      <c r="H167" s="2">
        <f>VLOOKUP($A167,'Lookup - 40 Hours'!$A:N,5,FALSE)</f>
        <v>56.38</v>
      </c>
      <c r="I167" s="2">
        <f>VLOOKUP($A167,'Lookup - 40 Hours'!$A:O,6,FALSE)</f>
        <v>59.27</v>
      </c>
      <c r="J167" s="2">
        <f>VLOOKUP($A167,'Lookup - 40 Hours'!$A:P,7,FALSE)</f>
        <v>62.3</v>
      </c>
      <c r="K167" s="2">
        <f>VLOOKUP($A167,'Lookup - 40 Hours'!$A:Q,8,FALSE)</f>
        <v>65.489999999999995</v>
      </c>
    </row>
    <row r="168" spans="1:11" x14ac:dyDescent="0.25">
      <c r="A168" s="55">
        <v>599</v>
      </c>
      <c r="B168" s="9" t="s">
        <v>837</v>
      </c>
      <c r="C168" s="10" t="s">
        <v>215</v>
      </c>
      <c r="D168" s="9" t="s">
        <v>14</v>
      </c>
      <c r="E168" s="9">
        <v>40</v>
      </c>
      <c r="F168" s="2">
        <f>VLOOKUP($A168,'Lookup - 40 Hours'!$A:L,3,FALSE)</f>
        <v>59.86</v>
      </c>
      <c r="G168" s="2">
        <f>VLOOKUP($A168,'Lookup - 40 Hours'!$A:M,4,FALSE)</f>
        <v>62.92</v>
      </c>
      <c r="H168" s="2">
        <f>VLOOKUP($A168,'Lookup - 40 Hours'!$A:N,5,FALSE)</f>
        <v>66.14</v>
      </c>
      <c r="I168" s="2">
        <f>VLOOKUP($A168,'Lookup - 40 Hours'!$A:O,6,FALSE)</f>
        <v>69.52</v>
      </c>
      <c r="J168" s="2">
        <f>VLOOKUP($A168,'Lookup - 40 Hours'!$A:P,7,FALSE)</f>
        <v>73.08</v>
      </c>
      <c r="K168" s="2">
        <f>VLOOKUP($A168,'Lookup - 40 Hours'!$A:Q,8,FALSE)</f>
        <v>76.819999999999993</v>
      </c>
    </row>
    <row r="169" spans="1:11" x14ac:dyDescent="0.25">
      <c r="A169" s="55">
        <v>550</v>
      </c>
      <c r="B169" s="9" t="s">
        <v>216</v>
      </c>
      <c r="C169" s="10" t="s">
        <v>1015</v>
      </c>
      <c r="D169" s="9" t="s">
        <v>14</v>
      </c>
      <c r="E169" s="9">
        <v>40</v>
      </c>
      <c r="F169" s="2">
        <f>VLOOKUP($A169,'Lookup - 40 Hours'!$A:L,3,FALSE)</f>
        <v>46.88</v>
      </c>
      <c r="G169" s="2">
        <f>VLOOKUP($A169,'Lookup - 40 Hours'!$A:M,4,FALSE)</f>
        <v>49.28</v>
      </c>
      <c r="H169" s="2">
        <f>VLOOKUP($A169,'Lookup - 40 Hours'!$A:N,5,FALSE)</f>
        <v>51.8</v>
      </c>
      <c r="I169" s="2">
        <f>VLOOKUP($A169,'Lookup - 40 Hours'!$A:O,6,FALSE)</f>
        <v>54.45</v>
      </c>
      <c r="J169" s="2">
        <f>VLOOKUP($A169,'Lookup - 40 Hours'!$A:P,7,FALSE)</f>
        <v>57.23</v>
      </c>
      <c r="K169" s="2">
        <f>VLOOKUP($A169,'Lookup - 40 Hours'!$A:Q,8,FALSE)</f>
        <v>60.16</v>
      </c>
    </row>
    <row r="170" spans="1:11" x14ac:dyDescent="0.25">
      <c r="A170" s="55">
        <v>496</v>
      </c>
      <c r="B170" s="9" t="s">
        <v>838</v>
      </c>
      <c r="C170" s="10" t="s">
        <v>217</v>
      </c>
      <c r="D170" s="9" t="s">
        <v>141</v>
      </c>
      <c r="E170" s="9">
        <v>40</v>
      </c>
      <c r="F170" s="4">
        <f>VLOOKUP($A170,'Lookup - 40 Hours'!$A:L,3,FALSE)</f>
        <v>35.81</v>
      </c>
      <c r="G170" s="4">
        <f>VLOOKUP($A170,'Lookup - 40 Hours'!$A:M,4,FALSE)</f>
        <v>37.65</v>
      </c>
      <c r="H170" s="4">
        <f>VLOOKUP($A170,'Lookup - 40 Hours'!$A:N,5,FALSE)</f>
        <v>39.57</v>
      </c>
      <c r="I170" s="4">
        <f>VLOOKUP($A170,'Lookup - 40 Hours'!$A:O,6,FALSE)</f>
        <v>41.59</v>
      </c>
      <c r="J170" s="4">
        <f>VLOOKUP($A170,'Lookup - 40 Hours'!$A:P,7,FALSE)</f>
        <v>43.72</v>
      </c>
      <c r="K170" s="4">
        <f>VLOOKUP($A170,'Lookup - 40 Hours'!$A:Q,8,FALSE)</f>
        <v>45.96</v>
      </c>
    </row>
    <row r="171" spans="1:11" x14ac:dyDescent="0.25">
      <c r="A171" s="55">
        <v>531</v>
      </c>
      <c r="B171" s="9" t="s">
        <v>839</v>
      </c>
      <c r="C171" s="10" t="s">
        <v>218</v>
      </c>
      <c r="D171" s="9" t="s">
        <v>141</v>
      </c>
      <c r="E171" s="9">
        <v>40</v>
      </c>
      <c r="F171" s="4">
        <f>VLOOKUP($A171,'Lookup - 40 Hours'!$A:L,3,FALSE)</f>
        <v>42.64</v>
      </c>
      <c r="G171" s="4">
        <f>VLOOKUP($A171,'Lookup - 40 Hours'!$A:M,4,FALSE)</f>
        <v>44.83</v>
      </c>
      <c r="H171" s="4">
        <f>VLOOKUP($A171,'Lookup - 40 Hours'!$A:N,5,FALSE)</f>
        <v>47.12</v>
      </c>
      <c r="I171" s="4">
        <f>VLOOKUP($A171,'Lookup - 40 Hours'!$A:O,6,FALSE)</f>
        <v>49.53</v>
      </c>
      <c r="J171" s="4">
        <f>VLOOKUP($A171,'Lookup - 40 Hours'!$A:P,7,FALSE)</f>
        <v>52.06</v>
      </c>
      <c r="K171" s="4">
        <f>VLOOKUP($A171,'Lookup - 40 Hours'!$A:Q,8,FALSE)</f>
        <v>54.72</v>
      </c>
    </row>
    <row r="172" spans="1:11" x14ac:dyDescent="0.25">
      <c r="A172" s="55">
        <v>562</v>
      </c>
      <c r="B172" s="9" t="s">
        <v>840</v>
      </c>
      <c r="C172" s="10" t="s">
        <v>219</v>
      </c>
      <c r="D172" s="9" t="s">
        <v>141</v>
      </c>
      <c r="E172" s="9">
        <v>40</v>
      </c>
      <c r="F172" s="4">
        <f>VLOOKUP($A172,'Lookup - 40 Hours'!$A:L,3,FALSE)</f>
        <v>49.77</v>
      </c>
      <c r="G172" s="4">
        <f>VLOOKUP($A172,'Lookup - 40 Hours'!$A:M,4,FALSE)</f>
        <v>52.32</v>
      </c>
      <c r="H172" s="4">
        <f>VLOOKUP($A172,'Lookup - 40 Hours'!$A:N,5,FALSE)</f>
        <v>55</v>
      </c>
      <c r="I172" s="4">
        <f>VLOOKUP($A172,'Lookup - 40 Hours'!$A:O,6,FALSE)</f>
        <v>57.81</v>
      </c>
      <c r="J172" s="4">
        <f>VLOOKUP($A172,'Lookup - 40 Hours'!$A:P,7,FALSE)</f>
        <v>60.76</v>
      </c>
      <c r="K172" s="4">
        <f>VLOOKUP($A172,'Lookup - 40 Hours'!$A:Q,8,FALSE)</f>
        <v>63.87</v>
      </c>
    </row>
    <row r="173" spans="1:11" x14ac:dyDescent="0.25">
      <c r="A173" s="55">
        <v>595</v>
      </c>
      <c r="B173" s="9" t="s">
        <v>841</v>
      </c>
      <c r="C173" s="10" t="s">
        <v>220</v>
      </c>
      <c r="D173" s="9" t="s">
        <v>141</v>
      </c>
      <c r="E173" s="9">
        <v>40</v>
      </c>
      <c r="F173" s="4">
        <f>VLOOKUP($A173,'Lookup - 40 Hours'!$A:L,3,FALSE)</f>
        <v>58.68</v>
      </c>
      <c r="G173" s="4">
        <f>VLOOKUP($A173,'Lookup - 40 Hours'!$A:M,4,FALSE)</f>
        <v>61.68</v>
      </c>
      <c r="H173" s="4">
        <f>VLOOKUP($A173,'Lookup - 40 Hours'!$A:N,5,FALSE)</f>
        <v>64.84</v>
      </c>
      <c r="I173" s="4">
        <f>VLOOKUP($A173,'Lookup - 40 Hours'!$A:O,6,FALSE)</f>
        <v>68.150000000000006</v>
      </c>
      <c r="J173" s="4">
        <f>VLOOKUP($A173,'Lookup - 40 Hours'!$A:P,7,FALSE)</f>
        <v>71.64</v>
      </c>
      <c r="K173" s="4">
        <f>VLOOKUP($A173,'Lookup - 40 Hours'!$A:Q,8,FALSE)</f>
        <v>75.3</v>
      </c>
    </row>
    <row r="174" spans="1:11" x14ac:dyDescent="0.25">
      <c r="A174" s="55" t="s">
        <v>1113</v>
      </c>
      <c r="B174" s="9" t="s">
        <v>221</v>
      </c>
      <c r="C174" s="10" t="s">
        <v>222</v>
      </c>
      <c r="D174" s="9" t="s">
        <v>14</v>
      </c>
      <c r="E174" s="9">
        <v>40</v>
      </c>
      <c r="F174" s="2"/>
      <c r="G174" s="2"/>
      <c r="H174" s="2"/>
      <c r="I174" s="2"/>
      <c r="J174" s="2"/>
      <c r="K174" s="2"/>
    </row>
    <row r="175" spans="1:11" x14ac:dyDescent="0.25">
      <c r="A175" s="55">
        <v>547</v>
      </c>
      <c r="B175" s="9" t="s">
        <v>223</v>
      </c>
      <c r="C175" s="10" t="s">
        <v>224</v>
      </c>
      <c r="D175" s="9" t="s">
        <v>14</v>
      </c>
      <c r="E175" s="9">
        <v>40</v>
      </c>
      <c r="F175" s="2">
        <f>VLOOKUP($A175,'Lookup - 40 Hours'!$A:L,3,FALSE)</f>
        <v>46.19</v>
      </c>
      <c r="G175" s="2">
        <f>VLOOKUP($A175,'Lookup - 40 Hours'!$A:M,4,FALSE)</f>
        <v>48.55</v>
      </c>
      <c r="H175" s="2">
        <f>VLOOKUP($A175,'Lookup - 40 Hours'!$A:N,5,FALSE)</f>
        <v>51.03</v>
      </c>
      <c r="I175" s="2">
        <f>VLOOKUP($A175,'Lookup - 40 Hours'!$A:O,6,FALSE)</f>
        <v>53.64</v>
      </c>
      <c r="J175" s="2">
        <f>VLOOKUP($A175,'Lookup - 40 Hours'!$A:P,7,FALSE)</f>
        <v>56.38</v>
      </c>
      <c r="K175" s="2">
        <f>VLOOKUP($A175,'Lookup - 40 Hours'!$A:Q,8,FALSE)</f>
        <v>59.27</v>
      </c>
    </row>
    <row r="176" spans="1:11" x14ac:dyDescent="0.25">
      <c r="A176" s="55">
        <v>496</v>
      </c>
      <c r="B176" s="9" t="s">
        <v>842</v>
      </c>
      <c r="C176" s="10" t="s">
        <v>225</v>
      </c>
      <c r="D176" s="9" t="s">
        <v>141</v>
      </c>
      <c r="E176" s="9">
        <v>40</v>
      </c>
      <c r="F176" s="4">
        <f>VLOOKUP($A176,'Lookup - 40 Hours'!$A:L,3,FALSE)</f>
        <v>35.81</v>
      </c>
      <c r="G176" s="4">
        <f>VLOOKUP($A176,'Lookup - 40 Hours'!$A:M,4,FALSE)</f>
        <v>37.65</v>
      </c>
      <c r="H176" s="4">
        <f>VLOOKUP($A176,'Lookup - 40 Hours'!$A:N,5,FALSE)</f>
        <v>39.57</v>
      </c>
      <c r="I176" s="4">
        <f>VLOOKUP($A176,'Lookup - 40 Hours'!$A:O,6,FALSE)</f>
        <v>41.59</v>
      </c>
      <c r="J176" s="4">
        <f>VLOOKUP($A176,'Lookup - 40 Hours'!$A:P,7,FALSE)</f>
        <v>43.72</v>
      </c>
      <c r="K176" s="4">
        <f>VLOOKUP($A176,'Lookup - 40 Hours'!$A:Q,8,FALSE)</f>
        <v>45.96</v>
      </c>
    </row>
    <row r="177" spans="1:11" x14ac:dyDescent="0.25">
      <c r="A177" s="55">
        <v>531</v>
      </c>
      <c r="B177" s="9" t="s">
        <v>843</v>
      </c>
      <c r="C177" s="10" t="s">
        <v>226</v>
      </c>
      <c r="D177" s="9" t="s">
        <v>141</v>
      </c>
      <c r="E177" s="9">
        <v>40</v>
      </c>
      <c r="F177" s="4">
        <f>VLOOKUP($A177,'Lookup - 40 Hours'!$A:L,3,FALSE)</f>
        <v>42.64</v>
      </c>
      <c r="G177" s="4">
        <f>VLOOKUP($A177,'Lookup - 40 Hours'!$A:M,4,FALSE)</f>
        <v>44.83</v>
      </c>
      <c r="H177" s="4">
        <f>VLOOKUP($A177,'Lookup - 40 Hours'!$A:N,5,FALSE)</f>
        <v>47.12</v>
      </c>
      <c r="I177" s="4">
        <f>VLOOKUP($A177,'Lookup - 40 Hours'!$A:O,6,FALSE)</f>
        <v>49.53</v>
      </c>
      <c r="J177" s="4">
        <f>VLOOKUP($A177,'Lookup - 40 Hours'!$A:P,7,FALSE)</f>
        <v>52.06</v>
      </c>
      <c r="K177" s="4">
        <f>VLOOKUP($A177,'Lookup - 40 Hours'!$A:Q,8,FALSE)</f>
        <v>54.72</v>
      </c>
    </row>
    <row r="178" spans="1:11" x14ac:dyDescent="0.25">
      <c r="A178" s="55">
        <v>562</v>
      </c>
      <c r="B178" s="9" t="s">
        <v>844</v>
      </c>
      <c r="C178" s="10" t="s">
        <v>227</v>
      </c>
      <c r="D178" s="9" t="s">
        <v>141</v>
      </c>
      <c r="E178" s="9">
        <v>40</v>
      </c>
      <c r="F178" s="4">
        <f>VLOOKUP($A178,'Lookup - 40 Hours'!$A:L,3,FALSE)</f>
        <v>49.77</v>
      </c>
      <c r="G178" s="4">
        <f>VLOOKUP($A178,'Lookup - 40 Hours'!$A:M,4,FALSE)</f>
        <v>52.32</v>
      </c>
      <c r="H178" s="4">
        <f>VLOOKUP($A178,'Lookup - 40 Hours'!$A:N,5,FALSE)</f>
        <v>55</v>
      </c>
      <c r="I178" s="4">
        <f>VLOOKUP($A178,'Lookup - 40 Hours'!$A:O,6,FALSE)</f>
        <v>57.81</v>
      </c>
      <c r="J178" s="4">
        <f>VLOOKUP($A178,'Lookup - 40 Hours'!$A:P,7,FALSE)</f>
        <v>60.76</v>
      </c>
      <c r="K178" s="4">
        <f>VLOOKUP($A178,'Lookup - 40 Hours'!$A:Q,8,FALSE)</f>
        <v>63.87</v>
      </c>
    </row>
    <row r="179" spans="1:11" s="5" customFormat="1" x14ac:dyDescent="0.25">
      <c r="A179" s="55">
        <v>595</v>
      </c>
      <c r="B179" s="9" t="s">
        <v>845</v>
      </c>
      <c r="C179" s="10" t="s">
        <v>228</v>
      </c>
      <c r="D179" s="9" t="s">
        <v>141</v>
      </c>
      <c r="E179" s="9">
        <v>40</v>
      </c>
      <c r="F179" s="4">
        <f>VLOOKUP($A179,'Lookup - 40 Hours'!$A:L,3,FALSE)</f>
        <v>58.68</v>
      </c>
      <c r="G179" s="4">
        <f>VLOOKUP($A179,'Lookup - 40 Hours'!$A:M,4,FALSE)</f>
        <v>61.68</v>
      </c>
      <c r="H179" s="4">
        <f>VLOOKUP($A179,'Lookup - 40 Hours'!$A:N,5,FALSE)</f>
        <v>64.84</v>
      </c>
      <c r="I179" s="4">
        <f>VLOOKUP($A179,'Lookup - 40 Hours'!$A:O,6,FALSE)</f>
        <v>68.150000000000006</v>
      </c>
      <c r="J179" s="4">
        <f>VLOOKUP($A179,'Lookup - 40 Hours'!$A:P,7,FALSE)</f>
        <v>71.64</v>
      </c>
      <c r="K179" s="4">
        <f>VLOOKUP($A179,'Lookup - 40 Hours'!$A:Q,8,FALSE)</f>
        <v>75.3</v>
      </c>
    </row>
    <row r="180" spans="1:11" x14ac:dyDescent="0.25">
      <c r="A180" s="55">
        <v>402</v>
      </c>
      <c r="B180" s="9" t="s">
        <v>846</v>
      </c>
      <c r="C180" s="10" t="s">
        <v>229</v>
      </c>
      <c r="D180" s="9" t="s">
        <v>12</v>
      </c>
      <c r="E180" s="9">
        <v>40</v>
      </c>
      <c r="F180" s="2">
        <f>VLOOKUP($A180,'Lookup - 40 Hours'!$A:L,3,FALSE)</f>
        <v>22.41</v>
      </c>
      <c r="G180" s="2">
        <f>VLOOKUP($A180,'Lookup - 40 Hours'!$A:M,4,FALSE)</f>
        <v>23.56</v>
      </c>
      <c r="H180" s="2">
        <f>VLOOKUP($A180,'Lookup - 40 Hours'!$A:N,5,FALSE)</f>
        <v>24.76</v>
      </c>
      <c r="I180" s="2">
        <f>VLOOKUP($A180,'Lookup - 40 Hours'!$A:O,6,FALSE)</f>
        <v>26.03</v>
      </c>
      <c r="J180" s="2">
        <f>VLOOKUP($A180,'Lookup - 40 Hours'!$A:P,7,FALSE)</f>
        <v>27.36</v>
      </c>
      <c r="K180" s="2">
        <f>VLOOKUP($A180,'Lookup - 40 Hours'!$A:Q,8,FALSE)</f>
        <v>28.76</v>
      </c>
    </row>
    <row r="181" spans="1:11" ht="15.75" customHeight="1" x14ac:dyDescent="0.25">
      <c r="A181" s="55">
        <v>412</v>
      </c>
      <c r="B181" s="9" t="s">
        <v>847</v>
      </c>
      <c r="C181" s="10" t="s">
        <v>230</v>
      </c>
      <c r="D181" s="9" t="s">
        <v>12</v>
      </c>
      <c r="E181" s="9">
        <v>40</v>
      </c>
      <c r="F181" s="2">
        <f>VLOOKUP($A181,'Lookup - 40 Hours'!$A:L,3,FALSE)</f>
        <v>23.56</v>
      </c>
      <c r="G181" s="2">
        <f>VLOOKUP($A181,'Lookup - 40 Hours'!$A:M,4,FALSE)</f>
        <v>24.76</v>
      </c>
      <c r="H181" s="2">
        <f>VLOOKUP($A181,'Lookup - 40 Hours'!$A:N,5,FALSE)</f>
        <v>26.03</v>
      </c>
      <c r="I181" s="2">
        <f>VLOOKUP($A181,'Lookup - 40 Hours'!$A:O,6,FALSE)</f>
        <v>27.36</v>
      </c>
      <c r="J181" s="2">
        <f>VLOOKUP($A181,'Lookup - 40 Hours'!$A:P,7,FALSE)</f>
        <v>28.76</v>
      </c>
      <c r="K181" s="2">
        <f>VLOOKUP($A181,'Lookup - 40 Hours'!$A:Q,8,FALSE)</f>
        <v>30.23</v>
      </c>
    </row>
    <row r="182" spans="1:11" s="5" customFormat="1" x14ac:dyDescent="0.25">
      <c r="A182" s="55">
        <v>422</v>
      </c>
      <c r="B182" s="9" t="s">
        <v>848</v>
      </c>
      <c r="C182" s="10" t="s">
        <v>231</v>
      </c>
      <c r="D182" s="9" t="s">
        <v>12</v>
      </c>
      <c r="E182" s="9">
        <v>40</v>
      </c>
      <c r="F182" s="2">
        <f>VLOOKUP($A182,'Lookup - 40 Hours'!$A:L,3,FALSE)</f>
        <v>24.76</v>
      </c>
      <c r="G182" s="2">
        <f>VLOOKUP($A182,'Lookup - 40 Hours'!$A:M,4,FALSE)</f>
        <v>26.03</v>
      </c>
      <c r="H182" s="2">
        <f>VLOOKUP($A182,'Lookup - 40 Hours'!$A:N,5,FALSE)</f>
        <v>27.36</v>
      </c>
      <c r="I182" s="2">
        <f>VLOOKUP($A182,'Lookup - 40 Hours'!$A:O,6,FALSE)</f>
        <v>28.76</v>
      </c>
      <c r="J182" s="2">
        <f>VLOOKUP($A182,'Lookup - 40 Hours'!$A:P,7,FALSE)</f>
        <v>30.23</v>
      </c>
      <c r="K182" s="2">
        <f>VLOOKUP($A182,'Lookup - 40 Hours'!$A:Q,8,FALSE)</f>
        <v>31.77</v>
      </c>
    </row>
    <row r="183" spans="1:11" s="5" customFormat="1" x14ac:dyDescent="0.25">
      <c r="A183" s="56">
        <v>609</v>
      </c>
      <c r="B183" s="17" t="s">
        <v>232</v>
      </c>
      <c r="C183" s="19" t="s">
        <v>1197</v>
      </c>
      <c r="D183" s="17" t="s">
        <v>14</v>
      </c>
      <c r="E183" s="17">
        <v>40</v>
      </c>
      <c r="F183" s="3">
        <f>VLOOKUP($A183,'Lookup - 40 Hours'!$A:L,3,FALSE)</f>
        <v>62.92</v>
      </c>
      <c r="G183" s="3">
        <f>VLOOKUP($A183,'Lookup - 40 Hours'!$A:M,4,FALSE)</f>
        <v>66.14</v>
      </c>
      <c r="H183" s="3">
        <f>VLOOKUP($A183,'Lookup - 40 Hours'!$A:N,5,FALSE)</f>
        <v>69.52</v>
      </c>
      <c r="I183" s="3">
        <f>VLOOKUP($A183,'Lookup - 40 Hours'!$A:O,6,FALSE)</f>
        <v>73.08</v>
      </c>
      <c r="J183" s="3">
        <f>VLOOKUP($A183,'Lookup - 40 Hours'!$A:P,7,FALSE)</f>
        <v>76.819999999999993</v>
      </c>
      <c r="K183" s="3">
        <f>VLOOKUP($A183,'Lookup - 40 Hours'!$A:Q,8,FALSE)</f>
        <v>80.75</v>
      </c>
    </row>
    <row r="184" spans="1:11" s="5" customFormat="1" x14ac:dyDescent="0.25">
      <c r="A184" s="56">
        <v>561</v>
      </c>
      <c r="B184" s="17" t="s">
        <v>234</v>
      </c>
      <c r="C184" s="19" t="s">
        <v>235</v>
      </c>
      <c r="D184" s="17" t="s">
        <v>14</v>
      </c>
      <c r="E184" s="17">
        <v>40</v>
      </c>
      <c r="F184" s="3">
        <f>VLOOKUP($A184,'Lookup - 40 Hours'!$A:L,3,FALSE)</f>
        <v>49.53</v>
      </c>
      <c r="G184" s="3">
        <f>VLOOKUP($A184,'Lookup - 40 Hours'!$A:M,4,FALSE)</f>
        <v>52.06</v>
      </c>
      <c r="H184" s="3">
        <f>VLOOKUP($A184,'Lookup - 40 Hours'!$A:N,5,FALSE)</f>
        <v>54.72</v>
      </c>
      <c r="I184" s="3">
        <f>VLOOKUP($A184,'Lookup - 40 Hours'!$A:O,6,FALSE)</f>
        <v>57.52</v>
      </c>
      <c r="J184" s="3">
        <f>VLOOKUP($A184,'Lookup - 40 Hours'!$A:P,7,FALSE)</f>
        <v>60.46</v>
      </c>
      <c r="K184" s="3">
        <f>VLOOKUP($A184,'Lookup - 40 Hours'!$A:Q,8,FALSE)</f>
        <v>63.55</v>
      </c>
    </row>
    <row r="185" spans="1:11" x14ac:dyDescent="0.25">
      <c r="A185" s="56">
        <v>557</v>
      </c>
      <c r="B185" s="17" t="s">
        <v>237</v>
      </c>
      <c r="C185" s="19" t="s">
        <v>1198</v>
      </c>
      <c r="D185" s="17" t="s">
        <v>14</v>
      </c>
      <c r="E185" s="17">
        <v>40</v>
      </c>
      <c r="F185" s="3">
        <f>VLOOKUP($A185,'Lookup - 40 Hours'!$A:L,3,FALSE)</f>
        <v>48.55</v>
      </c>
      <c r="G185" s="3">
        <f>VLOOKUP($A185,'Lookup - 40 Hours'!$A:M,4,FALSE)</f>
        <v>51.03</v>
      </c>
      <c r="H185" s="3">
        <f>VLOOKUP($A185,'Lookup - 40 Hours'!$A:N,5,FALSE)</f>
        <v>53.64</v>
      </c>
      <c r="I185" s="3">
        <f>VLOOKUP($A185,'Lookup - 40 Hours'!$A:O,6,FALSE)</f>
        <v>56.38</v>
      </c>
      <c r="J185" s="3">
        <f>VLOOKUP($A185,'Lookup - 40 Hours'!$A:P,7,FALSE)</f>
        <v>59.27</v>
      </c>
      <c r="K185" s="3">
        <f>VLOOKUP($A185,'Lookup - 40 Hours'!$A:Q,8,FALSE)</f>
        <v>62.3</v>
      </c>
    </row>
    <row r="186" spans="1:11" x14ac:dyDescent="0.25">
      <c r="A186" s="58">
        <v>448</v>
      </c>
      <c r="B186" s="15" t="s">
        <v>849</v>
      </c>
      <c r="C186" s="16" t="s">
        <v>239</v>
      </c>
      <c r="D186" s="17" t="s">
        <v>209</v>
      </c>
      <c r="E186" s="17">
        <v>40</v>
      </c>
      <c r="F186" s="3">
        <f>VLOOKUP($A186,'Lookup - 40 Hours'!$1:$1048576,3,FALSE)</f>
        <v>28.19</v>
      </c>
      <c r="G186" s="3">
        <f>VLOOKUP($A186,'Lookup - 40 Hours'!$1:$1048576,4,FALSE)</f>
        <v>29.63</v>
      </c>
      <c r="H186" s="3">
        <f>VLOOKUP($A186,'Lookup - 40 Hours'!$1:$1048576,5,FALSE)</f>
        <v>31.15</v>
      </c>
      <c r="I186" s="3">
        <f>VLOOKUP($A186,'Lookup - 40 Hours'!$1:$1048576,6,FALSE)</f>
        <v>32.74</v>
      </c>
      <c r="J186" s="3">
        <f>VLOOKUP($A186,'Lookup - 40 Hours'!$1:$1048576,7,FALSE)</f>
        <v>34.409999999999997</v>
      </c>
      <c r="K186" s="3">
        <f>VLOOKUP($A186,'Lookup - 40 Hours'!$1:$1048576,8,FALSE)</f>
        <v>36.17</v>
      </c>
    </row>
    <row r="187" spans="1:11" s="5" customFormat="1" x14ac:dyDescent="0.25">
      <c r="A187" s="58">
        <v>468</v>
      </c>
      <c r="B187" s="15" t="s">
        <v>850</v>
      </c>
      <c r="C187" s="16" t="s">
        <v>240</v>
      </c>
      <c r="D187" s="17" t="s">
        <v>209</v>
      </c>
      <c r="E187" s="17">
        <v>40</v>
      </c>
      <c r="F187" s="3">
        <f>VLOOKUP($A187,'Lookup - 40 Hours'!$1:$1048576,3,FALSE)</f>
        <v>31.15</v>
      </c>
      <c r="G187" s="3">
        <f>VLOOKUP($A187,'Lookup - 40 Hours'!$1:$1048576,4,FALSE)</f>
        <v>32.74</v>
      </c>
      <c r="H187" s="3">
        <f>VLOOKUP($A187,'Lookup - 40 Hours'!$1:$1048576,5,FALSE)</f>
        <v>34.409999999999997</v>
      </c>
      <c r="I187" s="3">
        <f>VLOOKUP($A187,'Lookup - 40 Hours'!$1:$1048576,6,FALSE)</f>
        <v>36.17</v>
      </c>
      <c r="J187" s="3">
        <f>VLOOKUP($A187,'Lookup - 40 Hours'!$1:$1048576,7,FALSE)</f>
        <v>38.020000000000003</v>
      </c>
      <c r="K187" s="3">
        <f>VLOOKUP($A187,'Lookup - 40 Hours'!$1:$1048576,8,FALSE)</f>
        <v>39.97</v>
      </c>
    </row>
    <row r="188" spans="1:11" x14ac:dyDescent="0.25">
      <c r="A188" s="58">
        <v>428</v>
      </c>
      <c r="B188" s="15" t="s">
        <v>241</v>
      </c>
      <c r="C188" s="16" t="s">
        <v>242</v>
      </c>
      <c r="D188" s="17" t="s">
        <v>209</v>
      </c>
      <c r="E188" s="17">
        <v>40</v>
      </c>
      <c r="F188" s="3">
        <f>VLOOKUP($A188,'Lookup - 40 Hours'!$1:$1048576,3,FALSE)</f>
        <v>25.51</v>
      </c>
      <c r="G188" s="3">
        <f>VLOOKUP($A188,'Lookup - 40 Hours'!$1:$1048576,4,FALSE)</f>
        <v>26.82</v>
      </c>
      <c r="H188" s="3">
        <f>VLOOKUP($A188,'Lookup - 40 Hours'!$1:$1048576,5,FALSE)</f>
        <v>28.19</v>
      </c>
      <c r="I188" s="3">
        <f>VLOOKUP($A188,'Lookup - 40 Hours'!$1:$1048576,6,FALSE)</f>
        <v>29.63</v>
      </c>
      <c r="J188" s="3">
        <f>VLOOKUP($A188,'Lookup - 40 Hours'!$1:$1048576,7,FALSE)</f>
        <v>31.15</v>
      </c>
      <c r="K188" s="3">
        <f>VLOOKUP($A188,'Lookup - 40 Hours'!$1:$1048576,8,FALSE)</f>
        <v>32.74</v>
      </c>
    </row>
    <row r="189" spans="1:11" x14ac:dyDescent="0.25">
      <c r="A189" s="56" t="s">
        <v>243</v>
      </c>
      <c r="B189" s="24" t="s">
        <v>244</v>
      </c>
      <c r="C189" s="19" t="s">
        <v>245</v>
      </c>
      <c r="D189" s="17" t="s">
        <v>33</v>
      </c>
      <c r="E189" s="17">
        <v>40</v>
      </c>
      <c r="F189" s="3">
        <f>161692.19/2080</f>
        <v>77.73662980769231</v>
      </c>
      <c r="G189" s="25">
        <f t="shared" ref="G189:K191" si="0">SUM(F189*1.025)</f>
        <v>79.680045552884607</v>
      </c>
      <c r="H189" s="25">
        <f t="shared" si="0"/>
        <v>81.672046691706711</v>
      </c>
      <c r="I189" s="25">
        <f t="shared" si="0"/>
        <v>83.713847858999372</v>
      </c>
      <c r="J189" s="25">
        <f t="shared" si="0"/>
        <v>85.806694055474352</v>
      </c>
      <c r="K189" s="25">
        <f t="shared" si="0"/>
        <v>87.951861406861198</v>
      </c>
    </row>
    <row r="190" spans="1:11" x14ac:dyDescent="0.25">
      <c r="A190" s="56" t="s">
        <v>246</v>
      </c>
      <c r="B190" s="24" t="s">
        <v>247</v>
      </c>
      <c r="C190" s="19" t="s">
        <v>248</v>
      </c>
      <c r="D190" s="17" t="s">
        <v>33</v>
      </c>
      <c r="E190" s="17">
        <v>40</v>
      </c>
      <c r="F190" s="3">
        <f>160555.2/2080</f>
        <v>77.190000000000012</v>
      </c>
      <c r="G190" s="25">
        <f t="shared" si="0"/>
        <v>79.11975000000001</v>
      </c>
      <c r="H190" s="25">
        <f t="shared" si="0"/>
        <v>81.097743750000006</v>
      </c>
      <c r="I190" s="25">
        <f t="shared" si="0"/>
        <v>83.12518734375</v>
      </c>
      <c r="J190" s="25">
        <f t="shared" si="0"/>
        <v>85.203317027343743</v>
      </c>
      <c r="K190" s="25">
        <f t="shared" si="0"/>
        <v>87.333399953027325</v>
      </c>
    </row>
    <row r="191" spans="1:11" x14ac:dyDescent="0.25">
      <c r="A191" s="56" t="s">
        <v>249</v>
      </c>
      <c r="B191" s="24" t="s">
        <v>250</v>
      </c>
      <c r="C191" s="19" t="s">
        <v>251</v>
      </c>
      <c r="D191" s="17" t="s">
        <v>33</v>
      </c>
      <c r="E191" s="17">
        <v>40</v>
      </c>
      <c r="F191" s="3">
        <f>114430.43/2080</f>
        <v>55.014629807692302</v>
      </c>
      <c r="G191" s="3">
        <f t="shared" si="0"/>
        <v>56.389995552884606</v>
      </c>
      <c r="H191" s="3">
        <f t="shared" si="0"/>
        <v>57.799745441706719</v>
      </c>
      <c r="I191" s="3">
        <f t="shared" si="0"/>
        <v>59.244739077749379</v>
      </c>
      <c r="J191" s="3">
        <f t="shared" si="0"/>
        <v>60.725857554693107</v>
      </c>
      <c r="K191" s="3">
        <f t="shared" si="0"/>
        <v>62.244003993560426</v>
      </c>
    </row>
    <row r="192" spans="1:11" x14ac:dyDescent="0.25">
      <c r="A192" s="56">
        <v>397</v>
      </c>
      <c r="B192" s="17" t="s">
        <v>252</v>
      </c>
      <c r="C192" s="19" t="s">
        <v>253</v>
      </c>
      <c r="D192" s="17" t="s">
        <v>12</v>
      </c>
      <c r="E192" s="17">
        <v>40</v>
      </c>
      <c r="F192" s="3">
        <f>VLOOKUP($A192,'Lookup - 40 Hours'!$A:L,3,FALSE)</f>
        <v>21.86</v>
      </c>
      <c r="G192" s="3">
        <f>VLOOKUP($A192,'Lookup - 40 Hours'!$A:M,4,FALSE)</f>
        <v>22.98</v>
      </c>
      <c r="H192" s="3">
        <f>VLOOKUP($A192,'Lookup - 40 Hours'!$A:N,5,FALSE)</f>
        <v>24.15</v>
      </c>
      <c r="I192" s="3">
        <f>VLOOKUP($A192,'Lookup - 40 Hours'!$A:O,6,FALSE)</f>
        <v>25.39</v>
      </c>
      <c r="J192" s="3">
        <f>VLOOKUP($A192,'Lookup - 40 Hours'!$A:P,7,FALSE)</f>
        <v>26.68</v>
      </c>
      <c r="K192" s="3">
        <f>VLOOKUP($A192,'Lookup - 40 Hours'!$A:Q,8,FALSE)</f>
        <v>28.05</v>
      </c>
    </row>
    <row r="193" spans="1:11" x14ac:dyDescent="0.25">
      <c r="A193" s="56">
        <v>543</v>
      </c>
      <c r="B193" s="17" t="s">
        <v>254</v>
      </c>
      <c r="C193" s="19" t="s">
        <v>255</v>
      </c>
      <c r="D193" s="17" t="s">
        <v>14</v>
      </c>
      <c r="E193" s="17">
        <v>40</v>
      </c>
      <c r="F193" s="3">
        <f>VLOOKUP($A193,'Lookup - 40 Hours'!$A:L,3,FALSE)</f>
        <v>45.27</v>
      </c>
      <c r="G193" s="3">
        <f>VLOOKUP($A193,'Lookup - 40 Hours'!$A:M,4,FALSE)</f>
        <v>47.59</v>
      </c>
      <c r="H193" s="3">
        <f>VLOOKUP($A193,'Lookup - 40 Hours'!$A:N,5,FALSE)</f>
        <v>50.02</v>
      </c>
      <c r="I193" s="3">
        <f>VLOOKUP($A193,'Lookup - 40 Hours'!$A:O,6,FALSE)</f>
        <v>52.58</v>
      </c>
      <c r="J193" s="3">
        <f>VLOOKUP($A193,'Lookup - 40 Hours'!$A:P,7,FALSE)</f>
        <v>55.27</v>
      </c>
      <c r="K193" s="3">
        <f>VLOOKUP($A193,'Lookup - 40 Hours'!$A:Q,8,FALSE)</f>
        <v>58.1</v>
      </c>
    </row>
    <row r="194" spans="1:11" x14ac:dyDescent="0.25">
      <c r="A194" s="56" t="s">
        <v>256</v>
      </c>
      <c r="B194" s="24" t="s">
        <v>257</v>
      </c>
      <c r="C194" s="19" t="s">
        <v>258</v>
      </c>
      <c r="D194" s="17" t="s">
        <v>33</v>
      </c>
      <c r="E194" s="17">
        <v>40</v>
      </c>
      <c r="F194" s="3">
        <f>214680.69/2080</f>
        <v>103.2118701923077</v>
      </c>
      <c r="G194" s="25">
        <f t="shared" ref="G194:K197" si="1">SUM(F194*1.025)</f>
        <v>105.79216694711538</v>
      </c>
      <c r="H194" s="25">
        <f t="shared" si="1"/>
        <v>108.43697112079325</v>
      </c>
      <c r="I194" s="25">
        <f t="shared" si="1"/>
        <v>111.14789539881306</v>
      </c>
      <c r="J194" s="25">
        <f t="shared" si="1"/>
        <v>113.92659278378338</v>
      </c>
      <c r="K194" s="25">
        <f t="shared" si="1"/>
        <v>116.77475760337795</v>
      </c>
    </row>
    <row r="195" spans="1:11" x14ac:dyDescent="0.25">
      <c r="A195" s="56" t="s">
        <v>259</v>
      </c>
      <c r="B195" s="24" t="s">
        <v>260</v>
      </c>
      <c r="C195" s="19" t="s">
        <v>261</v>
      </c>
      <c r="D195" s="17" t="s">
        <v>33</v>
      </c>
      <c r="E195" s="17">
        <v>40</v>
      </c>
      <c r="F195" s="3">
        <f>173579.76/2080</f>
        <v>83.451807692307696</v>
      </c>
      <c r="G195" s="25">
        <f t="shared" si="1"/>
        <v>85.538102884615384</v>
      </c>
      <c r="H195" s="25">
        <f t="shared" si="1"/>
        <v>87.676555456730767</v>
      </c>
      <c r="I195" s="25">
        <f t="shared" si="1"/>
        <v>89.86846934314903</v>
      </c>
      <c r="J195" s="25">
        <f t="shared" si="1"/>
        <v>92.115181076727751</v>
      </c>
      <c r="K195" s="25">
        <f t="shared" si="1"/>
        <v>94.418060603645941</v>
      </c>
    </row>
    <row r="196" spans="1:11" x14ac:dyDescent="0.25">
      <c r="A196" s="56" t="s">
        <v>262</v>
      </c>
      <c r="B196" s="24" t="s">
        <v>263</v>
      </c>
      <c r="C196" s="19" t="s">
        <v>264</v>
      </c>
      <c r="D196" s="17" t="s">
        <v>33</v>
      </c>
      <c r="E196" s="17">
        <v>40</v>
      </c>
      <c r="F196" s="3">
        <f>136890.75/2080</f>
        <v>65.812860576923072</v>
      </c>
      <c r="G196" s="25">
        <f t="shared" si="1"/>
        <v>67.458182091346146</v>
      </c>
      <c r="H196" s="25">
        <f t="shared" si="1"/>
        <v>69.144636643629795</v>
      </c>
      <c r="I196" s="25">
        <f t="shared" si="1"/>
        <v>70.873252559720527</v>
      </c>
      <c r="J196" s="25">
        <f t="shared" si="1"/>
        <v>72.645083873713531</v>
      </c>
      <c r="K196" s="25">
        <f t="shared" si="1"/>
        <v>74.461210970556365</v>
      </c>
    </row>
    <row r="197" spans="1:11" x14ac:dyDescent="0.25">
      <c r="A197" s="56" t="s">
        <v>265</v>
      </c>
      <c r="B197" s="24" t="s">
        <v>266</v>
      </c>
      <c r="C197" s="19" t="s">
        <v>267</v>
      </c>
      <c r="D197" s="17" t="s">
        <v>33</v>
      </c>
      <c r="E197" s="17">
        <v>40</v>
      </c>
      <c r="F197" s="3">
        <f>174507.17/2080</f>
        <v>83.897677884615391</v>
      </c>
      <c r="G197" s="25">
        <f t="shared" si="1"/>
        <v>85.995119831730761</v>
      </c>
      <c r="H197" s="25">
        <f t="shared" si="1"/>
        <v>88.144997827524023</v>
      </c>
      <c r="I197" s="25">
        <f t="shared" si="1"/>
        <v>90.348622773212114</v>
      </c>
      <c r="J197" s="25">
        <f t="shared" si="1"/>
        <v>92.607338342542405</v>
      </c>
      <c r="K197" s="25">
        <f t="shared" si="1"/>
        <v>94.922521801105958</v>
      </c>
    </row>
    <row r="198" spans="1:11" x14ac:dyDescent="0.25">
      <c r="A198" s="56">
        <v>573</v>
      </c>
      <c r="B198" s="17" t="s">
        <v>268</v>
      </c>
      <c r="C198" s="19" t="s">
        <v>269</v>
      </c>
      <c r="D198" s="17" t="s">
        <v>14</v>
      </c>
      <c r="E198" s="17">
        <v>40</v>
      </c>
      <c r="F198" s="3">
        <f>VLOOKUP($A198,'Lookup - 40 Hours'!$A:L,3,FALSE)</f>
        <v>52.58</v>
      </c>
      <c r="G198" s="3">
        <f>VLOOKUP($A198,'Lookup - 40 Hours'!$A:M,4,FALSE)</f>
        <v>55.27</v>
      </c>
      <c r="H198" s="3">
        <f>VLOOKUP($A198,'Lookup - 40 Hours'!$A:N,5,FALSE)</f>
        <v>58.1</v>
      </c>
      <c r="I198" s="3">
        <f>VLOOKUP($A198,'Lookup - 40 Hours'!$A:O,6,FALSE)</f>
        <v>61.07</v>
      </c>
      <c r="J198" s="3">
        <f>VLOOKUP($A198,'Lookup - 40 Hours'!$A:P,7,FALSE)</f>
        <v>64.19</v>
      </c>
      <c r="K198" s="3">
        <f>VLOOKUP($A198,'Lookup - 40 Hours'!$A:Q,8,FALSE)</f>
        <v>67.47</v>
      </c>
    </row>
    <row r="199" spans="1:11" x14ac:dyDescent="0.25">
      <c r="A199" s="56">
        <v>580</v>
      </c>
      <c r="B199" s="26" t="s">
        <v>1179</v>
      </c>
      <c r="C199" s="19" t="s">
        <v>270</v>
      </c>
      <c r="D199" s="17" t="s">
        <v>14</v>
      </c>
      <c r="E199" s="17">
        <v>40</v>
      </c>
      <c r="F199" s="3">
        <f>VLOOKUP($A199,'Lookup - 40 Hours'!$A:L,3,FALSE)</f>
        <v>54.45</v>
      </c>
      <c r="G199" s="3">
        <f>VLOOKUP($A199,'Lookup - 40 Hours'!$A:M,4,FALSE)</f>
        <v>57.23</v>
      </c>
      <c r="H199" s="3">
        <f>VLOOKUP($A199,'Lookup - 40 Hours'!$A:N,5,FALSE)</f>
        <v>60.16</v>
      </c>
      <c r="I199" s="3">
        <f>VLOOKUP($A199,'Lookup - 40 Hours'!$A:O,6,FALSE)</f>
        <v>63.24</v>
      </c>
      <c r="J199" s="3">
        <f>VLOOKUP($A199,'Lookup - 40 Hours'!$A:P,7,FALSE)</f>
        <v>66.47</v>
      </c>
      <c r="K199" s="3">
        <f>VLOOKUP($A199,'Lookup - 40 Hours'!$A:Q,8,FALSE)</f>
        <v>69.87</v>
      </c>
    </row>
    <row r="200" spans="1:11" x14ac:dyDescent="0.25">
      <c r="A200" s="56" t="s">
        <v>271</v>
      </c>
      <c r="B200" s="24" t="s">
        <v>272</v>
      </c>
      <c r="C200" s="19" t="s">
        <v>273</v>
      </c>
      <c r="D200" s="17" t="s">
        <v>33</v>
      </c>
      <c r="E200" s="17">
        <v>40</v>
      </c>
      <c r="F200" s="3">
        <f>169123.79/2080</f>
        <v>81.309514423076934</v>
      </c>
      <c r="G200" s="25">
        <f>SUM(F200*1.025)</f>
        <v>83.342252283653849</v>
      </c>
      <c r="H200" s="25">
        <f>SUM(G200*1.025)</f>
        <v>85.425808590745191</v>
      </c>
      <c r="I200" s="25">
        <f>SUM(H200*1.025)</f>
        <v>87.561453805513807</v>
      </c>
      <c r="J200" s="25">
        <f>SUM(I200*1.025)</f>
        <v>89.750490150651643</v>
      </c>
      <c r="K200" s="25">
        <f>SUM(J200*1.025)</f>
        <v>91.994252404417921</v>
      </c>
    </row>
    <row r="201" spans="1:11" x14ac:dyDescent="0.25">
      <c r="A201" s="55">
        <v>385</v>
      </c>
      <c r="B201" s="9" t="s">
        <v>274</v>
      </c>
      <c r="C201" s="10" t="s">
        <v>275</v>
      </c>
      <c r="D201" s="9" t="s">
        <v>12</v>
      </c>
      <c r="E201" s="9">
        <v>40</v>
      </c>
      <c r="F201" s="2">
        <f>VLOOKUP($A201,'Lookup - 40 Hours'!$A:L,3,FALSE)</f>
        <v>20.59</v>
      </c>
      <c r="G201" s="2">
        <f>VLOOKUP($A201,'Lookup - 40 Hours'!$A:M,4,FALSE)</f>
        <v>21.64</v>
      </c>
      <c r="H201" s="2">
        <f>VLOOKUP($A201,'Lookup - 40 Hours'!$A:N,5,FALSE)</f>
        <v>22.75</v>
      </c>
      <c r="I201" s="2">
        <f>VLOOKUP($A201,'Lookup - 40 Hours'!$A:O,6,FALSE)</f>
        <v>23.91</v>
      </c>
      <c r="J201" s="2">
        <f>VLOOKUP($A201,'Lookup - 40 Hours'!$A:P,7,FALSE)</f>
        <v>25.13</v>
      </c>
      <c r="K201" s="2">
        <f>VLOOKUP($A201,'Lookup - 40 Hours'!$A:Q,8,FALSE)</f>
        <v>26.42</v>
      </c>
    </row>
    <row r="202" spans="1:11" x14ac:dyDescent="0.25">
      <c r="A202" s="55">
        <v>509</v>
      </c>
      <c r="B202" s="9" t="s">
        <v>276</v>
      </c>
      <c r="C202" s="10" t="s">
        <v>277</v>
      </c>
      <c r="D202" s="9" t="s">
        <v>14</v>
      </c>
      <c r="E202" s="9">
        <v>40</v>
      </c>
      <c r="F202" s="2">
        <f>VLOOKUP($A202,'Lookup - 40 Hours'!$A:L,3,FALSE)</f>
        <v>38.21</v>
      </c>
      <c r="G202" s="2">
        <f>VLOOKUP($A202,'Lookup - 40 Hours'!$A:M,4,FALSE)</f>
        <v>40.17</v>
      </c>
      <c r="H202" s="2">
        <f>VLOOKUP($A202,'Lookup - 40 Hours'!$A:N,5,FALSE)</f>
        <v>42.22</v>
      </c>
      <c r="I202" s="2">
        <f>VLOOKUP($A202,'Lookup - 40 Hours'!$A:O,6,FALSE)</f>
        <v>44.38</v>
      </c>
      <c r="J202" s="2">
        <f>VLOOKUP($A202,'Lookup - 40 Hours'!$A:P,7,FALSE)</f>
        <v>46.65</v>
      </c>
      <c r="K202" s="2">
        <f>VLOOKUP($A202,'Lookup - 40 Hours'!$A:Q,8,FALSE)</f>
        <v>49.04</v>
      </c>
    </row>
    <row r="203" spans="1:11" x14ac:dyDescent="0.25">
      <c r="A203" s="55">
        <v>562</v>
      </c>
      <c r="B203" s="9" t="s">
        <v>278</v>
      </c>
      <c r="C203" s="10" t="s">
        <v>279</v>
      </c>
      <c r="D203" s="9" t="s">
        <v>14</v>
      </c>
      <c r="E203" s="9">
        <v>40</v>
      </c>
      <c r="F203" s="2">
        <f>VLOOKUP($A203,'Lookup - 40 Hours'!$A:L,3,FALSE)</f>
        <v>49.77</v>
      </c>
      <c r="G203" s="2">
        <f>VLOOKUP($A203,'Lookup - 40 Hours'!$A:M,4,FALSE)</f>
        <v>52.32</v>
      </c>
      <c r="H203" s="2">
        <f>VLOOKUP($A203,'Lookup - 40 Hours'!$A:N,5,FALSE)</f>
        <v>55</v>
      </c>
      <c r="I203" s="2">
        <f>VLOOKUP($A203,'Lookup - 40 Hours'!$A:O,6,FALSE)</f>
        <v>57.81</v>
      </c>
      <c r="J203" s="2">
        <f>VLOOKUP($A203,'Lookup - 40 Hours'!$A:P,7,FALSE)</f>
        <v>60.76</v>
      </c>
      <c r="K203" s="2">
        <f>VLOOKUP($A203,'Lookup - 40 Hours'!$A:Q,8,FALSE)</f>
        <v>63.87</v>
      </c>
    </row>
    <row r="204" spans="1:11" x14ac:dyDescent="0.25">
      <c r="A204" s="55">
        <v>464</v>
      </c>
      <c r="B204" s="9" t="s">
        <v>280</v>
      </c>
      <c r="C204" s="10" t="s">
        <v>281</v>
      </c>
      <c r="D204" s="9" t="s">
        <v>12</v>
      </c>
      <c r="E204" s="9">
        <v>40</v>
      </c>
      <c r="F204" s="2">
        <f>VLOOKUP($A204,'Lookup - 40 Hours'!$A:L,3,FALSE)</f>
        <v>30.53</v>
      </c>
      <c r="G204" s="2">
        <f>VLOOKUP($A204,'Lookup - 40 Hours'!$A:M,4,FALSE)</f>
        <v>32.090000000000003</v>
      </c>
      <c r="H204" s="2">
        <f>VLOOKUP($A204,'Lookup - 40 Hours'!$A:N,5,FALSE)</f>
        <v>33.729999999999997</v>
      </c>
      <c r="I204" s="2">
        <f>VLOOKUP($A204,'Lookup - 40 Hours'!$A:O,6,FALSE)</f>
        <v>35.46</v>
      </c>
      <c r="J204" s="2">
        <f>VLOOKUP($A204,'Lookup - 40 Hours'!$A:P,7,FALSE)</f>
        <v>37.270000000000003</v>
      </c>
      <c r="K204" s="2">
        <f>VLOOKUP($A204,'Lookup - 40 Hours'!$A:Q,8,FALSE)</f>
        <v>39.18</v>
      </c>
    </row>
    <row r="205" spans="1:11" s="6" customFormat="1" x14ac:dyDescent="0.25">
      <c r="A205" s="55">
        <v>446</v>
      </c>
      <c r="B205" s="9" t="s">
        <v>282</v>
      </c>
      <c r="C205" s="10" t="s">
        <v>283</v>
      </c>
      <c r="D205" s="9" t="s">
        <v>12</v>
      </c>
      <c r="E205" s="9">
        <v>40</v>
      </c>
      <c r="F205" s="2">
        <f>VLOOKUP($A205,'Lookup - 40 Hours'!$A:L,3,FALSE)</f>
        <v>27.91</v>
      </c>
      <c r="G205" s="2">
        <f>VLOOKUP($A205,'Lookup - 40 Hours'!$A:M,4,FALSE)</f>
        <v>29.34</v>
      </c>
      <c r="H205" s="2">
        <f>VLOOKUP($A205,'Lookup - 40 Hours'!$A:N,5,FALSE)</f>
        <v>30.84</v>
      </c>
      <c r="I205" s="2">
        <f>VLOOKUP($A205,'Lookup - 40 Hours'!$A:O,6,FALSE)</f>
        <v>32.409999999999997</v>
      </c>
      <c r="J205" s="2">
        <f>VLOOKUP($A205,'Lookup - 40 Hours'!$A:P,7,FALSE)</f>
        <v>34.07</v>
      </c>
      <c r="K205" s="2">
        <f>VLOOKUP($A205,'Lookup - 40 Hours'!$A:Q,8,FALSE)</f>
        <v>35.81</v>
      </c>
    </row>
    <row r="206" spans="1:11" s="6" customFormat="1" x14ac:dyDescent="0.25">
      <c r="A206" s="56" t="s">
        <v>284</v>
      </c>
      <c r="B206" s="24" t="s">
        <v>285</v>
      </c>
      <c r="C206" s="19" t="s">
        <v>1092</v>
      </c>
      <c r="D206" s="17" t="s">
        <v>286</v>
      </c>
      <c r="E206" s="17">
        <v>40</v>
      </c>
      <c r="F206" s="25">
        <v>73.12</v>
      </c>
      <c r="G206" s="25">
        <f t="shared" ref="G206:K207" si="2">SUM(F206*1.025)</f>
        <v>74.947999999999993</v>
      </c>
      <c r="H206" s="25">
        <f t="shared" si="2"/>
        <v>76.821699999999993</v>
      </c>
      <c r="I206" s="25">
        <f t="shared" si="2"/>
        <v>78.742242499999989</v>
      </c>
      <c r="J206" s="25">
        <f t="shared" si="2"/>
        <v>80.710798562499988</v>
      </c>
      <c r="K206" s="25">
        <f t="shared" si="2"/>
        <v>82.728568526562483</v>
      </c>
    </row>
    <row r="207" spans="1:11" s="6" customFormat="1" x14ac:dyDescent="0.25">
      <c r="A207" s="56" t="s">
        <v>284</v>
      </c>
      <c r="B207" s="24" t="s">
        <v>285</v>
      </c>
      <c r="C207" s="19" t="s">
        <v>1093</v>
      </c>
      <c r="D207" s="17" t="s">
        <v>286</v>
      </c>
      <c r="E207" s="17">
        <v>40</v>
      </c>
      <c r="F207" s="25">
        <v>73.12</v>
      </c>
      <c r="G207" s="25">
        <f t="shared" si="2"/>
        <v>74.947999999999993</v>
      </c>
      <c r="H207" s="25">
        <f t="shared" si="2"/>
        <v>76.821699999999993</v>
      </c>
      <c r="I207" s="25">
        <f t="shared" si="2"/>
        <v>78.742242499999989</v>
      </c>
      <c r="J207" s="25">
        <f t="shared" si="2"/>
        <v>80.710798562499988</v>
      </c>
      <c r="K207" s="25">
        <f t="shared" si="2"/>
        <v>82.728568526562483</v>
      </c>
    </row>
    <row r="208" spans="1:11" s="6" customFormat="1" x14ac:dyDescent="0.25">
      <c r="A208" s="56" t="s">
        <v>1114</v>
      </c>
      <c r="B208" s="24" t="s">
        <v>285</v>
      </c>
      <c r="C208" s="19" t="s">
        <v>1094</v>
      </c>
      <c r="D208" s="17" t="s">
        <v>286</v>
      </c>
      <c r="E208" s="17">
        <v>40</v>
      </c>
      <c r="F208" s="25"/>
      <c r="G208" s="25"/>
      <c r="H208" s="25"/>
      <c r="I208" s="25"/>
      <c r="J208" s="25"/>
      <c r="K208" s="25"/>
    </row>
    <row r="209" spans="1:11" s="6" customFormat="1" x14ac:dyDescent="0.25">
      <c r="A209" s="56" t="s">
        <v>284</v>
      </c>
      <c r="B209" s="24" t="s">
        <v>285</v>
      </c>
      <c r="C209" s="19" t="s">
        <v>1096</v>
      </c>
      <c r="D209" s="17" t="s">
        <v>286</v>
      </c>
      <c r="E209" s="17">
        <v>40</v>
      </c>
      <c r="F209" s="25">
        <v>73.12</v>
      </c>
      <c r="G209" s="25">
        <f t="shared" ref="G209:K212" si="3">SUM(F209*1.025)</f>
        <v>74.947999999999993</v>
      </c>
      <c r="H209" s="25">
        <f t="shared" si="3"/>
        <v>76.821699999999993</v>
      </c>
      <c r="I209" s="25">
        <f t="shared" si="3"/>
        <v>78.742242499999989</v>
      </c>
      <c r="J209" s="25">
        <f t="shared" si="3"/>
        <v>80.710798562499988</v>
      </c>
      <c r="K209" s="25">
        <f t="shared" si="3"/>
        <v>82.728568526562483</v>
      </c>
    </row>
    <row r="210" spans="1:11" x14ac:dyDescent="0.25">
      <c r="A210" s="56" t="s">
        <v>287</v>
      </c>
      <c r="B210" s="24" t="s">
        <v>285</v>
      </c>
      <c r="C210" s="19" t="s">
        <v>1095</v>
      </c>
      <c r="D210" s="17" t="s">
        <v>286</v>
      </c>
      <c r="E210" s="17">
        <v>40</v>
      </c>
      <c r="F210" s="25">
        <v>101.92</v>
      </c>
      <c r="G210" s="25">
        <f t="shared" si="3"/>
        <v>104.46799999999999</v>
      </c>
      <c r="H210" s="25">
        <f t="shared" si="3"/>
        <v>107.07969999999997</v>
      </c>
      <c r="I210" s="25">
        <f t="shared" si="3"/>
        <v>109.75669249999996</v>
      </c>
      <c r="J210" s="25">
        <f t="shared" si="3"/>
        <v>112.50060981249995</v>
      </c>
      <c r="K210" s="25">
        <f t="shared" si="3"/>
        <v>115.31312505781243</v>
      </c>
    </row>
    <row r="211" spans="1:11" x14ac:dyDescent="0.25">
      <c r="A211" s="56" t="s">
        <v>288</v>
      </c>
      <c r="B211" s="24" t="s">
        <v>285</v>
      </c>
      <c r="C211" s="19" t="s">
        <v>1097</v>
      </c>
      <c r="D211" s="17" t="s">
        <v>286</v>
      </c>
      <c r="E211" s="17">
        <v>40</v>
      </c>
      <c r="F211" s="25">
        <v>105.77</v>
      </c>
      <c r="G211" s="25">
        <f t="shared" si="3"/>
        <v>108.41424999999998</v>
      </c>
      <c r="H211" s="25">
        <f t="shared" si="3"/>
        <v>111.12460624999997</v>
      </c>
      <c r="I211" s="25">
        <f t="shared" si="3"/>
        <v>113.90272140624997</v>
      </c>
      <c r="J211" s="25">
        <f t="shared" si="3"/>
        <v>116.75028944140621</v>
      </c>
      <c r="K211" s="25">
        <f t="shared" si="3"/>
        <v>119.66904667744136</v>
      </c>
    </row>
    <row r="212" spans="1:11" x14ac:dyDescent="0.25">
      <c r="A212" s="56" t="s">
        <v>289</v>
      </c>
      <c r="B212" s="24" t="s">
        <v>285</v>
      </c>
      <c r="C212" s="19" t="s">
        <v>1098</v>
      </c>
      <c r="D212" s="17" t="s">
        <v>286</v>
      </c>
      <c r="E212" s="17">
        <v>40</v>
      </c>
      <c r="F212" s="25">
        <v>76.739999999999995</v>
      </c>
      <c r="G212" s="25">
        <f t="shared" si="3"/>
        <v>78.658499999999989</v>
      </c>
      <c r="H212" s="25">
        <f t="shared" si="3"/>
        <v>80.624962499999981</v>
      </c>
      <c r="I212" s="25">
        <f t="shared" si="3"/>
        <v>82.640586562499976</v>
      </c>
      <c r="J212" s="25">
        <f t="shared" si="3"/>
        <v>84.706601226562469</v>
      </c>
      <c r="K212" s="25">
        <f t="shared" si="3"/>
        <v>86.824266257226526</v>
      </c>
    </row>
    <row r="213" spans="1:11" x14ac:dyDescent="0.25">
      <c r="A213" s="56">
        <v>348</v>
      </c>
      <c r="B213" s="17" t="s">
        <v>851</v>
      </c>
      <c r="C213" s="19" t="s">
        <v>290</v>
      </c>
      <c r="D213" s="17" t="s">
        <v>12</v>
      </c>
      <c r="E213" s="17">
        <v>40</v>
      </c>
      <c r="F213" s="3">
        <f>VLOOKUP($A213,'Lookup - 40 Hours'!$A:L,3,FALSE)</f>
        <v>17.12</v>
      </c>
      <c r="G213" s="3">
        <f>VLOOKUP($A213,'Lookup - 40 Hours'!$A:M,4,FALSE)</f>
        <v>17.989999999999998</v>
      </c>
      <c r="H213" s="3">
        <f>VLOOKUP($A213,'Lookup - 40 Hours'!$A:N,5,FALSE)</f>
        <v>18.91</v>
      </c>
      <c r="I213" s="3">
        <f>VLOOKUP($A213,'Lookup - 40 Hours'!$A:O,6,FALSE)</f>
        <v>19.88</v>
      </c>
      <c r="J213" s="3">
        <f>VLOOKUP($A213,'Lookup - 40 Hours'!$A:P,7,FALSE)</f>
        <v>20.9</v>
      </c>
      <c r="K213" s="3">
        <f>VLOOKUP($A213,'Lookup - 40 Hours'!$A:Q,8,FALSE)</f>
        <v>21.97</v>
      </c>
    </row>
    <row r="214" spans="1:11" x14ac:dyDescent="0.25">
      <c r="A214" s="56">
        <v>376</v>
      </c>
      <c r="B214" s="17" t="s">
        <v>852</v>
      </c>
      <c r="C214" s="19" t="s">
        <v>291</v>
      </c>
      <c r="D214" s="17" t="s">
        <v>12</v>
      </c>
      <c r="E214" s="17">
        <v>40</v>
      </c>
      <c r="F214" s="3">
        <f>VLOOKUP($A214,'Lookup - 40 Hours'!$A:L,3,FALSE)</f>
        <v>19.68</v>
      </c>
      <c r="G214" s="3">
        <f>VLOOKUP($A214,'Lookup - 40 Hours'!$A:M,4,FALSE)</f>
        <v>20.69</v>
      </c>
      <c r="H214" s="3">
        <f>VLOOKUP($A214,'Lookup - 40 Hours'!$A:N,5,FALSE)</f>
        <v>21.75</v>
      </c>
      <c r="I214" s="3">
        <f>VLOOKUP($A214,'Lookup - 40 Hours'!$A:O,6,FALSE)</f>
        <v>22.86</v>
      </c>
      <c r="J214" s="3">
        <f>VLOOKUP($A214,'Lookup - 40 Hours'!$A:P,7,FALSE)</f>
        <v>24.03</v>
      </c>
      <c r="K214" s="3">
        <f>VLOOKUP($A214,'Lookup - 40 Hours'!$A:Q,8,FALSE)</f>
        <v>25.26</v>
      </c>
    </row>
    <row r="215" spans="1:11" x14ac:dyDescent="0.25">
      <c r="A215" s="56">
        <v>346</v>
      </c>
      <c r="B215" s="17" t="s">
        <v>292</v>
      </c>
      <c r="C215" s="19" t="s">
        <v>293</v>
      </c>
      <c r="D215" s="17" t="s">
        <v>12</v>
      </c>
      <c r="E215" s="17">
        <v>40</v>
      </c>
      <c r="F215" s="3">
        <f>VLOOKUP($A215,'Lookup - 40 Hours'!$A:L,3,FALSE)</f>
        <v>16.95</v>
      </c>
      <c r="G215" s="3">
        <f>VLOOKUP($A215,'Lookup - 40 Hours'!$A:M,4,FALSE)</f>
        <v>17.82</v>
      </c>
      <c r="H215" s="3">
        <f>VLOOKUP($A215,'Lookup - 40 Hours'!$A:N,5,FALSE)</f>
        <v>18.73</v>
      </c>
      <c r="I215" s="3">
        <f>VLOOKUP($A215,'Lookup - 40 Hours'!$A:O,6,FALSE)</f>
        <v>19.68</v>
      </c>
      <c r="J215" s="3">
        <f>VLOOKUP($A215,'Lookup - 40 Hours'!$A:P,7,FALSE)</f>
        <v>20.69</v>
      </c>
      <c r="K215" s="3">
        <f>VLOOKUP($A215,'Lookup - 40 Hours'!$A:Q,8,FALSE)</f>
        <v>21.75</v>
      </c>
    </row>
    <row r="216" spans="1:11" x14ac:dyDescent="0.25">
      <c r="A216" s="56">
        <v>346</v>
      </c>
      <c r="B216" s="17" t="s">
        <v>294</v>
      </c>
      <c r="C216" s="19" t="s">
        <v>295</v>
      </c>
      <c r="D216" s="17" t="s">
        <v>12</v>
      </c>
      <c r="E216" s="17">
        <v>40</v>
      </c>
      <c r="F216" s="3">
        <f>VLOOKUP($A216,'Lookup - 40 Hours'!$A:L,3,FALSE)</f>
        <v>16.95</v>
      </c>
      <c r="G216" s="3">
        <f>VLOOKUP($A216,'Lookup - 40 Hours'!$A:M,4,FALSE)</f>
        <v>17.82</v>
      </c>
      <c r="H216" s="3">
        <f>VLOOKUP($A216,'Lookup - 40 Hours'!$A:N,5,FALSE)</f>
        <v>18.73</v>
      </c>
      <c r="I216" s="3">
        <f>VLOOKUP($A216,'Lookup - 40 Hours'!$A:O,6,FALSE)</f>
        <v>19.68</v>
      </c>
      <c r="J216" s="3">
        <f>VLOOKUP($A216,'Lookup - 40 Hours'!$A:P,7,FALSE)</f>
        <v>20.69</v>
      </c>
      <c r="K216" s="3">
        <f>VLOOKUP($A216,'Lookup - 40 Hours'!$A:Q,8,FALSE)</f>
        <v>21.75</v>
      </c>
    </row>
    <row r="217" spans="1:11" x14ac:dyDescent="0.25">
      <c r="A217" s="55">
        <v>488</v>
      </c>
      <c r="B217" s="9" t="s">
        <v>296</v>
      </c>
      <c r="C217" s="10" t="s">
        <v>297</v>
      </c>
      <c r="D217" s="9" t="s">
        <v>14</v>
      </c>
      <c r="E217" s="9">
        <v>40</v>
      </c>
      <c r="F217" s="2">
        <f>VLOOKUP($A217,'Lookup - 40 Hours'!$A:L,3,FALSE)</f>
        <v>34.409999999999997</v>
      </c>
      <c r="G217" s="2">
        <f>VLOOKUP($A217,'Lookup - 40 Hours'!$A:M,4,FALSE)</f>
        <v>36.17</v>
      </c>
      <c r="H217" s="2">
        <f>VLOOKUP($A217,'Lookup - 40 Hours'!$A:N,5,FALSE)</f>
        <v>38.020000000000003</v>
      </c>
      <c r="I217" s="2">
        <f>VLOOKUP($A217,'Lookup - 40 Hours'!$A:O,6,FALSE)</f>
        <v>39.97</v>
      </c>
      <c r="J217" s="2">
        <f>VLOOKUP($A217,'Lookup - 40 Hours'!$A:P,7,FALSE)</f>
        <v>42.01</v>
      </c>
      <c r="K217" s="2">
        <f>VLOOKUP($A217,'Lookup - 40 Hours'!$A:Q,8,FALSE)</f>
        <v>44.16</v>
      </c>
    </row>
    <row r="218" spans="1:11" x14ac:dyDescent="0.25">
      <c r="A218" s="56">
        <v>384</v>
      </c>
      <c r="B218" s="17" t="s">
        <v>853</v>
      </c>
      <c r="C218" s="19" t="s">
        <v>298</v>
      </c>
      <c r="D218" s="17" t="s">
        <v>12</v>
      </c>
      <c r="E218" s="17">
        <v>40</v>
      </c>
      <c r="F218" s="3">
        <f>VLOOKUP($A218,'Lookup - 40 Hours'!$A:L,3,FALSE)</f>
        <v>20.49</v>
      </c>
      <c r="G218" s="3">
        <f>VLOOKUP($A218,'Lookup - 40 Hours'!$A:M,4,FALSE)</f>
        <v>21.53</v>
      </c>
      <c r="H218" s="3">
        <f>VLOOKUP($A218,'Lookup - 40 Hours'!$A:N,5,FALSE)</f>
        <v>22.63</v>
      </c>
      <c r="I218" s="3">
        <f>VLOOKUP($A218,'Lookup - 40 Hours'!$A:O,6,FALSE)</f>
        <v>23.79</v>
      </c>
      <c r="J218" s="3">
        <f>VLOOKUP($A218,'Lookup - 40 Hours'!$A:P,7,FALSE)</f>
        <v>25.01</v>
      </c>
      <c r="K218" s="3">
        <f>VLOOKUP($A218,'Lookup - 40 Hours'!$A:Q,8,FALSE)</f>
        <v>26.29</v>
      </c>
    </row>
    <row r="219" spans="1:11" x14ac:dyDescent="0.25">
      <c r="A219" s="56">
        <v>404</v>
      </c>
      <c r="B219" s="17" t="s">
        <v>854</v>
      </c>
      <c r="C219" s="19" t="s">
        <v>299</v>
      </c>
      <c r="D219" s="17" t="s">
        <v>12</v>
      </c>
      <c r="E219" s="17">
        <v>40</v>
      </c>
      <c r="F219" s="3">
        <f>VLOOKUP($A219,'Lookup - 40 Hours'!$A:L,3,FALSE)</f>
        <v>22.63</v>
      </c>
      <c r="G219" s="3">
        <f>VLOOKUP($A219,'Lookup - 40 Hours'!$A:M,4,FALSE)</f>
        <v>23.79</v>
      </c>
      <c r="H219" s="3">
        <f>VLOOKUP($A219,'Lookup - 40 Hours'!$A:N,5,FALSE)</f>
        <v>25.01</v>
      </c>
      <c r="I219" s="3">
        <f>VLOOKUP($A219,'Lookup - 40 Hours'!$A:O,6,FALSE)</f>
        <v>26.29</v>
      </c>
      <c r="J219" s="3">
        <f>VLOOKUP($A219,'Lookup - 40 Hours'!$A:P,7,FALSE)</f>
        <v>27.63</v>
      </c>
      <c r="K219" s="3">
        <f>VLOOKUP($A219,'Lookup - 40 Hours'!$A:Q,8,FALSE)</f>
        <v>29.05</v>
      </c>
    </row>
    <row r="220" spans="1:11" x14ac:dyDescent="0.25">
      <c r="A220" s="56">
        <v>424</v>
      </c>
      <c r="B220" s="17" t="s">
        <v>855</v>
      </c>
      <c r="C220" s="19" t="s">
        <v>300</v>
      </c>
      <c r="D220" s="17" t="s">
        <v>12</v>
      </c>
      <c r="E220" s="17">
        <v>40</v>
      </c>
      <c r="F220" s="3">
        <f>VLOOKUP($A220,'Lookup - 40 Hours'!$A:L,3,FALSE)</f>
        <v>25.01</v>
      </c>
      <c r="G220" s="3">
        <f>VLOOKUP($A220,'Lookup - 40 Hours'!$A:M,4,FALSE)</f>
        <v>26.29</v>
      </c>
      <c r="H220" s="3">
        <f>VLOOKUP($A220,'Lookup - 40 Hours'!$A:N,5,FALSE)</f>
        <v>27.63</v>
      </c>
      <c r="I220" s="3">
        <f>VLOOKUP($A220,'Lookup - 40 Hours'!$A:O,6,FALSE)</f>
        <v>29.05</v>
      </c>
      <c r="J220" s="3">
        <f>VLOOKUP($A220,'Lookup - 40 Hours'!$A:P,7,FALSE)</f>
        <v>30.53</v>
      </c>
      <c r="K220" s="3">
        <f>VLOOKUP($A220,'Lookup - 40 Hours'!$A:Q,8,FALSE)</f>
        <v>32.090000000000003</v>
      </c>
    </row>
    <row r="221" spans="1:11" x14ac:dyDescent="0.25">
      <c r="A221" s="56">
        <v>364</v>
      </c>
      <c r="B221" s="17">
        <v>1731</v>
      </c>
      <c r="C221" s="19" t="s">
        <v>301</v>
      </c>
      <c r="D221" s="17" t="s">
        <v>12</v>
      </c>
      <c r="E221" s="17">
        <v>40</v>
      </c>
      <c r="F221" s="3">
        <f>VLOOKUP($A221,'Lookup - 40 Hours'!$A:L,3,FALSE)</f>
        <v>18.54</v>
      </c>
      <c r="G221" s="3">
        <f>VLOOKUP($A221,'Lookup - 40 Hours'!$A:M,4,FALSE)</f>
        <v>19.489999999999998</v>
      </c>
      <c r="H221" s="3">
        <f>VLOOKUP($A221,'Lookup - 40 Hours'!$A:N,5,FALSE)</f>
        <v>20.49</v>
      </c>
      <c r="I221" s="3">
        <f>VLOOKUP($A221,'Lookup - 40 Hours'!$A:O,6,FALSE)</f>
        <v>21.53</v>
      </c>
      <c r="J221" s="3">
        <f>VLOOKUP($A221,'Lookup - 40 Hours'!$A:P,7,FALSE)</f>
        <v>22.63</v>
      </c>
      <c r="K221" s="3">
        <f>VLOOKUP($A221,'Lookup - 40 Hours'!$A:Q,8,FALSE)</f>
        <v>23.79</v>
      </c>
    </row>
    <row r="222" spans="1:11" x14ac:dyDescent="0.25">
      <c r="A222" s="56">
        <v>454</v>
      </c>
      <c r="B222" s="17">
        <v>1729</v>
      </c>
      <c r="C222" s="19" t="s">
        <v>856</v>
      </c>
      <c r="D222" s="17" t="s">
        <v>12</v>
      </c>
      <c r="E222" s="17">
        <v>40</v>
      </c>
      <c r="F222" s="3">
        <f>VLOOKUP($A222,'Lookup - 40 Hours'!$A:L,3,FALSE)</f>
        <v>29.05</v>
      </c>
      <c r="G222" s="3">
        <f>VLOOKUP($A222,'Lookup - 40 Hours'!$A:M,4,FALSE)</f>
        <v>30.53</v>
      </c>
      <c r="H222" s="3">
        <f>VLOOKUP($A222,'Lookup - 40 Hours'!$A:N,5,FALSE)</f>
        <v>32.090000000000003</v>
      </c>
      <c r="I222" s="3">
        <f>VLOOKUP($A222,'Lookup - 40 Hours'!$A:O,6,FALSE)</f>
        <v>33.729999999999997</v>
      </c>
      <c r="J222" s="3">
        <f>VLOOKUP($A222,'Lookup - 40 Hours'!$A:P,7,FALSE)</f>
        <v>35.46</v>
      </c>
      <c r="K222" s="3">
        <f>VLOOKUP($A222,'Lookup - 40 Hours'!$A:Q,8,FALSE)</f>
        <v>37.270000000000003</v>
      </c>
    </row>
    <row r="223" spans="1:11" x14ac:dyDescent="0.25">
      <c r="A223" s="55">
        <v>415</v>
      </c>
      <c r="B223" s="9" t="s">
        <v>302</v>
      </c>
      <c r="C223" s="10" t="s">
        <v>303</v>
      </c>
      <c r="D223" s="9" t="s">
        <v>209</v>
      </c>
      <c r="E223" s="9">
        <v>40</v>
      </c>
      <c r="F223" s="2">
        <f>VLOOKUP($A223,'Lookup - 40 Hours'!$A:L,3,FALSE)</f>
        <v>23.91</v>
      </c>
      <c r="G223" s="2">
        <f>VLOOKUP($A223,'Lookup - 40 Hours'!$A:M,4,FALSE)</f>
        <v>25.13</v>
      </c>
      <c r="H223" s="2">
        <f>VLOOKUP($A223,'Lookup - 40 Hours'!$A:N,5,FALSE)</f>
        <v>26.42</v>
      </c>
      <c r="I223" s="2">
        <f>VLOOKUP($A223,'Lookup - 40 Hours'!$A:O,6,FALSE)</f>
        <v>27.77</v>
      </c>
      <c r="J223" s="2">
        <f>VLOOKUP($A223,'Lookup - 40 Hours'!$A:P,7,FALSE)</f>
        <v>29.19</v>
      </c>
      <c r="K223" s="2">
        <f>VLOOKUP($A223,'Lookup - 40 Hours'!$A:Q,8,FALSE)</f>
        <v>30.68</v>
      </c>
    </row>
    <row r="224" spans="1:11" x14ac:dyDescent="0.25">
      <c r="A224" s="55">
        <v>459</v>
      </c>
      <c r="B224" s="9" t="s">
        <v>304</v>
      </c>
      <c r="C224" s="10" t="s">
        <v>305</v>
      </c>
      <c r="D224" s="9" t="s">
        <v>209</v>
      </c>
      <c r="E224" s="9">
        <v>40</v>
      </c>
      <c r="F224" s="2">
        <f>VLOOKUP($A224,'Lookup - 40 Hours'!$A:L,3,FALSE)</f>
        <v>29.78</v>
      </c>
      <c r="G224" s="2">
        <f>VLOOKUP($A224,'Lookup - 40 Hours'!$A:M,4,FALSE)</f>
        <v>31.3</v>
      </c>
      <c r="H224" s="2">
        <f>VLOOKUP($A224,'Lookup - 40 Hours'!$A:N,5,FALSE)</f>
        <v>32.9</v>
      </c>
      <c r="I224" s="2">
        <f>VLOOKUP($A224,'Lookup - 40 Hours'!$A:O,6,FALSE)</f>
        <v>34.590000000000003</v>
      </c>
      <c r="J224" s="2">
        <f>VLOOKUP($A224,'Lookup - 40 Hours'!$A:P,7,FALSE)</f>
        <v>36.35</v>
      </c>
      <c r="K224" s="2">
        <f>VLOOKUP($A224,'Lookup - 40 Hours'!$A:Q,8,FALSE)</f>
        <v>38.21</v>
      </c>
    </row>
    <row r="225" spans="1:11" x14ac:dyDescent="0.25">
      <c r="A225" s="55">
        <v>513</v>
      </c>
      <c r="B225" s="9" t="s">
        <v>306</v>
      </c>
      <c r="C225" s="10" t="s">
        <v>307</v>
      </c>
      <c r="D225" s="9" t="s">
        <v>14</v>
      </c>
      <c r="E225" s="9">
        <v>40</v>
      </c>
      <c r="F225" s="2">
        <f>VLOOKUP($A225,'Lookup - 40 Hours'!$A:L,3,FALSE)</f>
        <v>38.979999999999997</v>
      </c>
      <c r="G225" s="2">
        <f>VLOOKUP($A225,'Lookup - 40 Hours'!$A:M,4,FALSE)</f>
        <v>40.98</v>
      </c>
      <c r="H225" s="2">
        <f>VLOOKUP($A225,'Lookup - 40 Hours'!$A:N,5,FALSE)</f>
        <v>43.07</v>
      </c>
      <c r="I225" s="2">
        <f>VLOOKUP($A225,'Lookup - 40 Hours'!$A:O,6,FALSE)</f>
        <v>45.27</v>
      </c>
      <c r="J225" s="2">
        <f>VLOOKUP($A225,'Lookup - 40 Hours'!$A:P,7,FALSE)</f>
        <v>47.59</v>
      </c>
      <c r="K225" s="2">
        <f>VLOOKUP($A225,'Lookup - 40 Hours'!$A:Q,8,FALSE)</f>
        <v>50.02</v>
      </c>
    </row>
    <row r="226" spans="1:11" x14ac:dyDescent="0.25">
      <c r="A226" s="55">
        <v>459</v>
      </c>
      <c r="B226" s="9" t="s">
        <v>309</v>
      </c>
      <c r="C226" s="10" t="s">
        <v>308</v>
      </c>
      <c r="D226" s="9" t="s">
        <v>12</v>
      </c>
      <c r="E226" s="9">
        <v>40</v>
      </c>
      <c r="F226" s="2">
        <f>VLOOKUP($A226,'Lookup - 40 Hours'!$A:L,3,FALSE)</f>
        <v>29.78</v>
      </c>
      <c r="G226" s="2">
        <f>VLOOKUP($A226,'Lookup - 40 Hours'!$A:M,4,FALSE)</f>
        <v>31.3</v>
      </c>
      <c r="H226" s="2">
        <f>VLOOKUP($A226,'Lookup - 40 Hours'!$A:N,5,FALSE)</f>
        <v>32.9</v>
      </c>
      <c r="I226" s="2">
        <f>VLOOKUP($A226,'Lookup - 40 Hours'!$A:O,6,FALSE)</f>
        <v>34.590000000000003</v>
      </c>
      <c r="J226" s="2">
        <f>VLOOKUP($A226,'Lookup - 40 Hours'!$A:P,7,FALSE)</f>
        <v>36.35</v>
      </c>
      <c r="K226" s="2">
        <f>VLOOKUP($A226,'Lookup - 40 Hours'!$A:Q,8,FALSE)</f>
        <v>38.21</v>
      </c>
    </row>
    <row r="227" spans="1:11" x14ac:dyDescent="0.25">
      <c r="A227" s="55">
        <v>479</v>
      </c>
      <c r="B227" s="9" t="s">
        <v>310</v>
      </c>
      <c r="C227" s="10" t="s">
        <v>1018</v>
      </c>
      <c r="D227" s="9" t="s">
        <v>12</v>
      </c>
      <c r="E227" s="9">
        <v>40</v>
      </c>
      <c r="F227" s="2">
        <f>VLOOKUP($A227,'Lookup - 40 Hours'!$A:L,3,FALSE)</f>
        <v>32.9</v>
      </c>
      <c r="G227" s="2">
        <f>VLOOKUP($A227,'Lookup - 40 Hours'!$A:M,4,FALSE)</f>
        <v>34.590000000000003</v>
      </c>
      <c r="H227" s="2">
        <f>VLOOKUP($A227,'Lookup - 40 Hours'!$A:N,5,FALSE)</f>
        <v>36.35</v>
      </c>
      <c r="I227" s="2">
        <f>VLOOKUP($A227,'Lookup - 40 Hours'!$A:O,6,FALSE)</f>
        <v>38.21</v>
      </c>
      <c r="J227" s="2">
        <f>VLOOKUP($A227,'Lookup - 40 Hours'!$A:P,7,FALSE)</f>
        <v>40.17</v>
      </c>
      <c r="K227" s="2">
        <f>VLOOKUP($A227,'Lookup - 40 Hours'!$A:Q,8,FALSE)</f>
        <v>42.22</v>
      </c>
    </row>
    <row r="228" spans="1:11" x14ac:dyDescent="0.25">
      <c r="A228" s="55">
        <v>409</v>
      </c>
      <c r="B228" s="9" t="s">
        <v>857</v>
      </c>
      <c r="C228" s="10" t="s">
        <v>1159</v>
      </c>
      <c r="D228" s="9" t="s">
        <v>12</v>
      </c>
      <c r="E228" s="9">
        <v>40</v>
      </c>
      <c r="F228" s="2">
        <f>VLOOKUP($A228,'Lookup - 40 Hours'!$A:L,3,FALSE)</f>
        <v>23.21</v>
      </c>
      <c r="G228" s="2">
        <f>VLOOKUP($A228,'Lookup - 40 Hours'!$A:M,4,FALSE)</f>
        <v>24.39</v>
      </c>
      <c r="H228" s="2">
        <f>VLOOKUP($A228,'Lookup - 40 Hours'!$A:N,5,FALSE)</f>
        <v>25.64</v>
      </c>
      <c r="I228" s="2">
        <f>VLOOKUP($A228,'Lookup - 40 Hours'!$A:O,6,FALSE)</f>
        <v>26.95</v>
      </c>
      <c r="J228" s="2">
        <f>VLOOKUP($A228,'Lookup - 40 Hours'!$A:P,7,FALSE)</f>
        <v>28.33</v>
      </c>
      <c r="K228" s="2">
        <f>VLOOKUP($A228,'Lookup - 40 Hours'!$A:Q,8,FALSE)</f>
        <v>29.78</v>
      </c>
    </row>
    <row r="229" spans="1:11" x14ac:dyDescent="0.25">
      <c r="A229" s="55">
        <v>429</v>
      </c>
      <c r="B229" s="9" t="s">
        <v>858</v>
      </c>
      <c r="C229" s="10" t="s">
        <v>1160</v>
      </c>
      <c r="D229" s="9" t="s">
        <v>12</v>
      </c>
      <c r="E229" s="9">
        <v>40</v>
      </c>
      <c r="F229" s="2">
        <f>VLOOKUP($A229,'Lookup - 40 Hours'!$A:L,3,FALSE)</f>
        <v>25.64</v>
      </c>
      <c r="G229" s="2">
        <f>VLOOKUP($A229,'Lookup - 40 Hours'!$A:M,4,FALSE)</f>
        <v>26.95</v>
      </c>
      <c r="H229" s="2">
        <f>VLOOKUP($A229,'Lookup - 40 Hours'!$A:N,5,FALSE)</f>
        <v>28.33</v>
      </c>
      <c r="I229" s="2">
        <f>VLOOKUP($A229,'Lookup - 40 Hours'!$A:O,6,FALSE)</f>
        <v>29.78</v>
      </c>
      <c r="J229" s="2">
        <f>VLOOKUP($A229,'Lookup - 40 Hours'!$A:P,7,FALSE)</f>
        <v>31.3</v>
      </c>
      <c r="K229" s="2">
        <f>VLOOKUP($A229,'Lookup - 40 Hours'!$A:Q,8,FALSE)</f>
        <v>32.9</v>
      </c>
    </row>
    <row r="230" spans="1:11" x14ac:dyDescent="0.25">
      <c r="A230" s="55">
        <v>449</v>
      </c>
      <c r="B230" s="18" t="s">
        <v>1017</v>
      </c>
      <c r="C230" s="10" t="s">
        <v>1016</v>
      </c>
      <c r="D230" s="9" t="s">
        <v>12</v>
      </c>
      <c r="E230" s="9">
        <v>40</v>
      </c>
      <c r="F230" s="2">
        <f>VLOOKUP($A230,'Lookup - 40 Hours'!$A:L,3,FALSE)</f>
        <v>28.33</v>
      </c>
      <c r="G230" s="2">
        <f>VLOOKUP($A230,'Lookup - 40 Hours'!$A:M,4,FALSE)</f>
        <v>29.78</v>
      </c>
      <c r="H230" s="2">
        <f>VLOOKUP($A230,'Lookup - 40 Hours'!$A:N,5,FALSE)</f>
        <v>31.3</v>
      </c>
      <c r="I230" s="2">
        <f>VLOOKUP($A230,'Lookup - 40 Hours'!$A:O,6,FALSE)</f>
        <v>32.9</v>
      </c>
      <c r="J230" s="2">
        <f>VLOOKUP($A230,'Lookup - 40 Hours'!$A:P,7,FALSE)</f>
        <v>34.590000000000003</v>
      </c>
      <c r="K230" s="2">
        <f>VLOOKUP($A230,'Lookup - 40 Hours'!$A:Q,8,FALSE)</f>
        <v>36.35</v>
      </c>
    </row>
    <row r="231" spans="1:11" x14ac:dyDescent="0.25">
      <c r="A231" s="55">
        <v>393</v>
      </c>
      <c r="B231" s="9" t="s">
        <v>311</v>
      </c>
      <c r="C231" s="10" t="s">
        <v>312</v>
      </c>
      <c r="D231" s="9" t="s">
        <v>12</v>
      </c>
      <c r="E231" s="9">
        <v>40</v>
      </c>
      <c r="F231" s="2">
        <f>VLOOKUP($A231,'Lookup - 40 Hours'!$A:L,3,FALSE)</f>
        <v>21.43</v>
      </c>
      <c r="G231" s="2">
        <f>VLOOKUP($A231,'Lookup - 40 Hours'!$A:M,4,FALSE)</f>
        <v>22.52</v>
      </c>
      <c r="H231" s="2">
        <f>VLOOKUP($A231,'Lookup - 40 Hours'!$A:N,5,FALSE)</f>
        <v>23.67</v>
      </c>
      <c r="I231" s="2">
        <f>VLOOKUP($A231,'Lookup - 40 Hours'!$A:O,6,FALSE)</f>
        <v>24.88</v>
      </c>
      <c r="J231" s="2">
        <f>VLOOKUP($A231,'Lookup - 40 Hours'!$A:P,7,FALSE)</f>
        <v>26.16</v>
      </c>
      <c r="K231" s="2">
        <f>VLOOKUP($A231,'Lookup - 40 Hours'!$A:Q,8,FALSE)</f>
        <v>27.49</v>
      </c>
    </row>
    <row r="232" spans="1:11" x14ac:dyDescent="0.25">
      <c r="A232" s="55">
        <v>441</v>
      </c>
      <c r="B232" s="9" t="s">
        <v>859</v>
      </c>
      <c r="C232" s="10" t="s">
        <v>313</v>
      </c>
      <c r="D232" s="9" t="s">
        <v>12</v>
      </c>
      <c r="E232" s="9">
        <v>40</v>
      </c>
      <c r="F232" s="2">
        <f>VLOOKUP($A232,'Lookup - 40 Hours'!$A:L,3,FALSE)</f>
        <v>27.22</v>
      </c>
      <c r="G232" s="2">
        <f>VLOOKUP($A232,'Lookup - 40 Hours'!$A:M,4,FALSE)</f>
        <v>28.61</v>
      </c>
      <c r="H232" s="2">
        <f>VLOOKUP($A232,'Lookup - 40 Hours'!$A:N,5,FALSE)</f>
        <v>30.08</v>
      </c>
      <c r="I232" s="2">
        <f>VLOOKUP($A232,'Lookup - 40 Hours'!$A:O,6,FALSE)</f>
        <v>31.62</v>
      </c>
      <c r="J232" s="2">
        <f>VLOOKUP($A232,'Lookup - 40 Hours'!$A:P,7,FALSE)</f>
        <v>33.229999999999997</v>
      </c>
      <c r="K232" s="2">
        <f>VLOOKUP($A232,'Lookup - 40 Hours'!$A:Q,8,FALSE)</f>
        <v>34.93</v>
      </c>
    </row>
    <row r="233" spans="1:11" x14ac:dyDescent="0.25">
      <c r="A233" s="55">
        <v>461</v>
      </c>
      <c r="B233" s="9" t="s">
        <v>860</v>
      </c>
      <c r="C233" s="10" t="s">
        <v>314</v>
      </c>
      <c r="D233" s="9" t="s">
        <v>12</v>
      </c>
      <c r="E233" s="9">
        <v>40</v>
      </c>
      <c r="F233" s="2">
        <f>VLOOKUP($A233,'Lookup - 40 Hours'!$A:L,3,FALSE)</f>
        <v>30.08</v>
      </c>
      <c r="G233" s="2">
        <f>VLOOKUP($A233,'Lookup - 40 Hours'!$A:M,4,FALSE)</f>
        <v>31.62</v>
      </c>
      <c r="H233" s="2">
        <f>VLOOKUP($A233,'Lookup - 40 Hours'!$A:N,5,FALSE)</f>
        <v>33.229999999999997</v>
      </c>
      <c r="I233" s="2">
        <f>VLOOKUP($A233,'Lookup - 40 Hours'!$A:O,6,FALSE)</f>
        <v>34.93</v>
      </c>
      <c r="J233" s="2">
        <f>VLOOKUP($A233,'Lookup - 40 Hours'!$A:P,7,FALSE)</f>
        <v>36.72</v>
      </c>
      <c r="K233" s="2">
        <f>VLOOKUP($A233,'Lookup - 40 Hours'!$A:Q,8,FALSE)</f>
        <v>38.6</v>
      </c>
    </row>
    <row r="234" spans="1:11" x14ac:dyDescent="0.25">
      <c r="A234" s="55">
        <v>425</v>
      </c>
      <c r="B234" s="9" t="s">
        <v>315</v>
      </c>
      <c r="C234" s="10" t="s">
        <v>316</v>
      </c>
      <c r="D234" s="9" t="s">
        <v>12</v>
      </c>
      <c r="E234" s="9">
        <v>40</v>
      </c>
      <c r="F234" s="2">
        <f>VLOOKUP($A234,'Lookup - 40 Hours'!$A:L,3,FALSE)</f>
        <v>25.13</v>
      </c>
      <c r="G234" s="2">
        <f>VLOOKUP($A234,'Lookup - 40 Hours'!$A:M,4,FALSE)</f>
        <v>26.42</v>
      </c>
      <c r="H234" s="2">
        <f>VLOOKUP($A234,'Lookup - 40 Hours'!$A:N,5,FALSE)</f>
        <v>27.77</v>
      </c>
      <c r="I234" s="2">
        <f>VLOOKUP($A234,'Lookup - 40 Hours'!$A:O,6,FALSE)</f>
        <v>29.19</v>
      </c>
      <c r="J234" s="2">
        <f>VLOOKUP($A234,'Lookup - 40 Hours'!$A:P,7,FALSE)</f>
        <v>30.68</v>
      </c>
      <c r="K234" s="2">
        <f>VLOOKUP($A234,'Lookup - 40 Hours'!$A:Q,8,FALSE)</f>
        <v>32.25</v>
      </c>
    </row>
    <row r="235" spans="1:11" x14ac:dyDescent="0.25">
      <c r="A235" s="55">
        <v>471</v>
      </c>
      <c r="B235" s="20" t="s">
        <v>1184</v>
      </c>
      <c r="C235" s="10" t="s">
        <v>1181</v>
      </c>
      <c r="D235" s="9" t="s">
        <v>12</v>
      </c>
      <c r="E235" s="9">
        <v>40</v>
      </c>
      <c r="F235" s="2">
        <f>VLOOKUP($A235,'Lookup - 40 Hours'!$A:L,3,FALSE)</f>
        <v>31.62</v>
      </c>
      <c r="G235" s="2">
        <f>VLOOKUP($A235,'Lookup - 40 Hours'!$A:M,4,FALSE)</f>
        <v>33.229999999999997</v>
      </c>
      <c r="H235" s="2">
        <f>VLOOKUP($A235,'Lookup - 40 Hours'!$A:N,5,FALSE)</f>
        <v>34.93</v>
      </c>
      <c r="I235" s="2">
        <f>VLOOKUP($A235,'Lookup - 40 Hours'!$A:O,6,FALSE)</f>
        <v>36.72</v>
      </c>
      <c r="J235" s="2">
        <f>VLOOKUP($A235,'Lookup - 40 Hours'!$A:P,7,FALSE)</f>
        <v>38.6</v>
      </c>
      <c r="K235" s="2">
        <f>VLOOKUP($A235,'Lookup - 40 Hours'!$A:Q,8,FALSE)</f>
        <v>40.57</v>
      </c>
    </row>
    <row r="236" spans="1:11" x14ac:dyDescent="0.25">
      <c r="A236" s="55">
        <v>411</v>
      </c>
      <c r="B236" s="9" t="s">
        <v>861</v>
      </c>
      <c r="C236" s="10" t="s">
        <v>317</v>
      </c>
      <c r="D236" s="9" t="s">
        <v>12</v>
      </c>
      <c r="E236" s="9">
        <v>40</v>
      </c>
      <c r="F236" s="2">
        <f>VLOOKUP($A236,'Lookup - 40 Hours'!$A:L,3,FALSE)</f>
        <v>23.44</v>
      </c>
      <c r="G236" s="2">
        <f>VLOOKUP($A236,'Lookup - 40 Hours'!$A:M,4,FALSE)</f>
        <v>24.64</v>
      </c>
      <c r="H236" s="2">
        <f>VLOOKUP($A236,'Lookup - 40 Hours'!$A:N,5,FALSE)</f>
        <v>25.9</v>
      </c>
      <c r="I236" s="2">
        <f>VLOOKUP($A236,'Lookup - 40 Hours'!$A:O,6,FALSE)</f>
        <v>27.22</v>
      </c>
      <c r="J236" s="2">
        <f>VLOOKUP($A236,'Lookup - 40 Hours'!$A:P,7,FALSE)</f>
        <v>28.61</v>
      </c>
      <c r="K236" s="2">
        <f>VLOOKUP($A236,'Lookup - 40 Hours'!$A:Q,8,FALSE)</f>
        <v>30.08</v>
      </c>
    </row>
    <row r="237" spans="1:11" x14ac:dyDescent="0.25">
      <c r="A237" s="55">
        <v>443</v>
      </c>
      <c r="B237" s="9" t="s">
        <v>862</v>
      </c>
      <c r="C237" s="10" t="s">
        <v>318</v>
      </c>
      <c r="D237" s="9" t="s">
        <v>12</v>
      </c>
      <c r="E237" s="9">
        <v>40</v>
      </c>
      <c r="F237" s="2">
        <f>VLOOKUP($A237,'Lookup - 40 Hours'!$A:L,3,FALSE)</f>
        <v>27.49</v>
      </c>
      <c r="G237" s="2">
        <f>VLOOKUP($A237,'Lookup - 40 Hours'!$A:M,4,FALSE)</f>
        <v>28.9</v>
      </c>
      <c r="H237" s="2">
        <f>VLOOKUP($A237,'Lookup - 40 Hours'!$A:N,5,FALSE)</f>
        <v>30.38</v>
      </c>
      <c r="I237" s="2">
        <f>VLOOKUP($A237,'Lookup - 40 Hours'!$A:O,6,FALSE)</f>
        <v>31.93</v>
      </c>
      <c r="J237" s="2">
        <f>VLOOKUP($A237,'Lookup - 40 Hours'!$A:P,7,FALSE)</f>
        <v>33.57</v>
      </c>
      <c r="K237" s="2">
        <f>VLOOKUP($A237,'Lookup - 40 Hours'!$A:Q,8,FALSE)</f>
        <v>35.28</v>
      </c>
    </row>
    <row r="238" spans="1:11" x14ac:dyDescent="0.25">
      <c r="A238" s="55">
        <v>346</v>
      </c>
      <c r="B238" s="9" t="s">
        <v>863</v>
      </c>
      <c r="C238" s="10" t="s">
        <v>319</v>
      </c>
      <c r="D238" s="9" t="s">
        <v>12</v>
      </c>
      <c r="E238" s="9">
        <v>40</v>
      </c>
      <c r="F238" s="2">
        <f>VLOOKUP($A238,'Lookup - 40 Hours'!$A:L,3,FALSE)</f>
        <v>16.95</v>
      </c>
      <c r="G238" s="2">
        <f>VLOOKUP($A238,'Lookup - 40 Hours'!$A:M,4,FALSE)</f>
        <v>17.82</v>
      </c>
      <c r="H238" s="2">
        <f>VLOOKUP($A238,'Lookup - 40 Hours'!$A:N,5,FALSE)</f>
        <v>18.73</v>
      </c>
      <c r="I238" s="2">
        <f>VLOOKUP($A238,'Lookup - 40 Hours'!$A:O,6,FALSE)</f>
        <v>19.68</v>
      </c>
      <c r="J238" s="2">
        <f>VLOOKUP($A238,'Lookup - 40 Hours'!$A:P,7,FALSE)</f>
        <v>20.69</v>
      </c>
      <c r="K238" s="2">
        <f>VLOOKUP($A238,'Lookup - 40 Hours'!$A:Q,8,FALSE)</f>
        <v>21.75</v>
      </c>
    </row>
    <row r="239" spans="1:11" x14ac:dyDescent="0.25">
      <c r="A239" s="55">
        <v>365</v>
      </c>
      <c r="B239" s="9" t="s">
        <v>864</v>
      </c>
      <c r="C239" s="10" t="s">
        <v>320</v>
      </c>
      <c r="D239" s="9" t="s">
        <v>12</v>
      </c>
      <c r="E239" s="9">
        <v>40</v>
      </c>
      <c r="F239" s="2">
        <f>VLOOKUP($A239,'Lookup - 40 Hours'!$A:L,3,FALSE)</f>
        <v>18.63</v>
      </c>
      <c r="G239" s="2">
        <f>VLOOKUP($A239,'Lookup - 40 Hours'!$A:M,4,FALSE)</f>
        <v>19.59</v>
      </c>
      <c r="H239" s="2">
        <f>VLOOKUP($A239,'Lookup - 40 Hours'!$A:N,5,FALSE)</f>
        <v>20.59</v>
      </c>
      <c r="I239" s="2">
        <f>VLOOKUP($A239,'Lookup - 40 Hours'!$A:O,6,FALSE)</f>
        <v>21.64</v>
      </c>
      <c r="J239" s="2">
        <f>VLOOKUP($A239,'Lookup - 40 Hours'!$A:P,7,FALSE)</f>
        <v>22.75</v>
      </c>
      <c r="K239" s="2">
        <f>VLOOKUP($A239,'Lookup - 40 Hours'!$A:Q,8,FALSE)</f>
        <v>23.91</v>
      </c>
    </row>
    <row r="240" spans="1:11" x14ac:dyDescent="0.25">
      <c r="A240" s="55">
        <v>500</v>
      </c>
      <c r="B240" s="9" t="s">
        <v>321</v>
      </c>
      <c r="C240" s="10" t="s">
        <v>322</v>
      </c>
      <c r="D240" s="9" t="s">
        <v>14</v>
      </c>
      <c r="E240" s="9">
        <v>40</v>
      </c>
      <c r="F240" s="2">
        <f>VLOOKUP($A240,'Lookup - 40 Hours'!$A:L,3,FALSE)</f>
        <v>36.54</v>
      </c>
      <c r="G240" s="2">
        <f>VLOOKUP($A240,'Lookup - 40 Hours'!$A:M,4,FALSE)</f>
        <v>38.4</v>
      </c>
      <c r="H240" s="2">
        <f>VLOOKUP($A240,'Lookup - 40 Hours'!$A:N,5,FALSE)</f>
        <v>40.369999999999997</v>
      </c>
      <c r="I240" s="2">
        <f>VLOOKUP($A240,'Lookup - 40 Hours'!$A:O,6,FALSE)</f>
        <v>42.43</v>
      </c>
      <c r="J240" s="2">
        <f>VLOOKUP($A240,'Lookup - 40 Hours'!$A:P,7,FALSE)</f>
        <v>44.6</v>
      </c>
      <c r="K240" s="2">
        <f>VLOOKUP($A240,'Lookup - 40 Hours'!$A:Q,8,FALSE)</f>
        <v>46.88</v>
      </c>
    </row>
    <row r="241" spans="1:11" x14ac:dyDescent="0.25">
      <c r="A241" s="55">
        <v>521</v>
      </c>
      <c r="B241" s="20" t="s">
        <v>1182</v>
      </c>
      <c r="C241" s="10" t="s">
        <v>1183</v>
      </c>
      <c r="D241" s="9" t="s">
        <v>14</v>
      </c>
      <c r="E241" s="9">
        <v>40</v>
      </c>
      <c r="F241" s="2">
        <f>VLOOKUP($A241,'Lookup - 40 Hours'!$A:L,3,FALSE)</f>
        <v>40.57</v>
      </c>
      <c r="G241" s="2">
        <f>VLOOKUP($A241,'Lookup - 40 Hours'!$A:M,4,FALSE)</f>
        <v>42.64</v>
      </c>
      <c r="H241" s="2">
        <f>VLOOKUP($A241,'Lookup - 40 Hours'!$A:N,5,FALSE)</f>
        <v>44.83</v>
      </c>
      <c r="I241" s="2">
        <f>VLOOKUP($A241,'Lookup - 40 Hours'!$A:O,6,FALSE)</f>
        <v>47.12</v>
      </c>
      <c r="J241" s="2">
        <f>VLOOKUP($A241,'Lookup - 40 Hours'!$A:P,7,FALSE)</f>
        <v>49.53</v>
      </c>
      <c r="K241" s="2">
        <f>VLOOKUP($A241,'Lookup - 40 Hours'!$A:Q,8,FALSE)</f>
        <v>52.06</v>
      </c>
    </row>
    <row r="242" spans="1:11" x14ac:dyDescent="0.25">
      <c r="A242" s="55">
        <v>491</v>
      </c>
      <c r="B242" s="20" t="s">
        <v>1185</v>
      </c>
      <c r="C242" s="10" t="s">
        <v>1186</v>
      </c>
      <c r="D242" s="9" t="s">
        <v>12</v>
      </c>
      <c r="E242" s="9">
        <v>40</v>
      </c>
      <c r="F242" s="2">
        <f>VLOOKUP($A242,'Lookup - 40 Hours'!$A:L,3,FALSE)</f>
        <v>34.93</v>
      </c>
      <c r="G242" s="2">
        <f>VLOOKUP($A242,'Lookup - 40 Hours'!$A:M,4,FALSE)</f>
        <v>36.72</v>
      </c>
      <c r="H242" s="2">
        <f>VLOOKUP($A242,'Lookup - 40 Hours'!$A:N,5,FALSE)</f>
        <v>38.6</v>
      </c>
      <c r="I242" s="2">
        <f>VLOOKUP($A242,'Lookup - 40 Hours'!$A:O,6,FALSE)</f>
        <v>40.57</v>
      </c>
      <c r="J242" s="2">
        <f>VLOOKUP($A242,'Lookup - 40 Hours'!$A:P,7,FALSE)</f>
        <v>42.64</v>
      </c>
      <c r="K242" s="2">
        <f>VLOOKUP($A242,'Lookup - 40 Hours'!$A:Q,8,FALSE)</f>
        <v>44.83</v>
      </c>
    </row>
    <row r="243" spans="1:11" x14ac:dyDescent="0.25">
      <c r="A243" s="55">
        <v>451</v>
      </c>
      <c r="B243" s="20" t="s">
        <v>1187</v>
      </c>
      <c r="C243" s="10" t="s">
        <v>1188</v>
      </c>
      <c r="D243" s="9" t="s">
        <v>12</v>
      </c>
      <c r="E243" s="9">
        <v>40</v>
      </c>
      <c r="F243" s="2">
        <f>VLOOKUP($A243,'Lookup - 40 Hours'!$A:L,3,FALSE)</f>
        <v>28.61</v>
      </c>
      <c r="G243" s="2">
        <f>VLOOKUP($A243,'Lookup - 40 Hours'!$A:M,4,FALSE)</f>
        <v>30.08</v>
      </c>
      <c r="H243" s="2">
        <f>VLOOKUP($A243,'Lookup - 40 Hours'!$A:N,5,FALSE)</f>
        <v>31.62</v>
      </c>
      <c r="I243" s="2">
        <f>VLOOKUP($A243,'Lookup - 40 Hours'!$A:O,6,FALSE)</f>
        <v>33.229999999999997</v>
      </c>
      <c r="J243" s="2">
        <f>VLOOKUP($A243,'Lookup - 40 Hours'!$A:P,7,FALSE)</f>
        <v>34.93</v>
      </c>
      <c r="K243" s="2">
        <f>VLOOKUP($A243,'Lookup - 40 Hours'!$A:Q,8,FALSE)</f>
        <v>36.72</v>
      </c>
    </row>
    <row r="244" spans="1:11" x14ac:dyDescent="0.25">
      <c r="A244" s="55">
        <v>479</v>
      </c>
      <c r="B244" s="9" t="s">
        <v>323</v>
      </c>
      <c r="C244" s="10" t="s">
        <v>324</v>
      </c>
      <c r="D244" s="9" t="s">
        <v>12</v>
      </c>
      <c r="E244" s="9">
        <v>40</v>
      </c>
      <c r="F244" s="2">
        <f>VLOOKUP($A244,'Lookup - 40 Hours'!$A:L,3,FALSE)</f>
        <v>32.9</v>
      </c>
      <c r="G244" s="2">
        <f>VLOOKUP($A244,'Lookup - 40 Hours'!$A:M,4,FALSE)</f>
        <v>34.590000000000003</v>
      </c>
      <c r="H244" s="2">
        <f>VLOOKUP($A244,'Lookup - 40 Hours'!$A:N,5,FALSE)</f>
        <v>36.35</v>
      </c>
      <c r="I244" s="2">
        <f>VLOOKUP($A244,'Lookup - 40 Hours'!$A:O,6,FALSE)</f>
        <v>38.21</v>
      </c>
      <c r="J244" s="2">
        <f>VLOOKUP($A244,'Lookup - 40 Hours'!$A:P,7,FALSE)</f>
        <v>40.17</v>
      </c>
      <c r="K244" s="2">
        <f>VLOOKUP($A244,'Lookup - 40 Hours'!$A:Q,8,FALSE)</f>
        <v>42.22</v>
      </c>
    </row>
    <row r="245" spans="1:11" x14ac:dyDescent="0.25">
      <c r="A245" s="55">
        <v>501</v>
      </c>
      <c r="B245" s="9" t="s">
        <v>325</v>
      </c>
      <c r="C245" s="10" t="s">
        <v>326</v>
      </c>
      <c r="D245" s="9" t="s">
        <v>14</v>
      </c>
      <c r="E245" s="9">
        <v>40</v>
      </c>
      <c r="F245" s="2">
        <f>VLOOKUP($A245,'Lookup - 40 Hours'!$A:L,3,FALSE)</f>
        <v>36.72</v>
      </c>
      <c r="G245" s="2">
        <f>VLOOKUP($A245,'Lookup - 40 Hours'!$A:M,4,FALSE)</f>
        <v>38.6</v>
      </c>
      <c r="H245" s="2">
        <f>VLOOKUP($A245,'Lookup - 40 Hours'!$A:N,5,FALSE)</f>
        <v>40.57</v>
      </c>
      <c r="I245" s="2">
        <f>VLOOKUP($A245,'Lookup - 40 Hours'!$A:O,6,FALSE)</f>
        <v>42.64</v>
      </c>
      <c r="J245" s="2">
        <f>VLOOKUP($A245,'Lookup - 40 Hours'!$A:P,7,FALSE)</f>
        <v>44.83</v>
      </c>
      <c r="K245" s="2">
        <f>VLOOKUP($A245,'Lookup - 40 Hours'!$A:Q,8,FALSE)</f>
        <v>47.12</v>
      </c>
    </row>
    <row r="246" spans="1:11" x14ac:dyDescent="0.25">
      <c r="A246" s="55">
        <v>420</v>
      </c>
      <c r="B246" s="9" t="s">
        <v>327</v>
      </c>
      <c r="C246" s="10" t="s">
        <v>328</v>
      </c>
      <c r="D246" s="9" t="s">
        <v>14</v>
      </c>
      <c r="E246" s="9">
        <v>40</v>
      </c>
      <c r="F246" s="2">
        <f>VLOOKUP($A246,'Lookup - 40 Hours'!$A:L,3,FALSE)</f>
        <v>24.51</v>
      </c>
      <c r="G246" s="2">
        <f>VLOOKUP($A246,'Lookup - 40 Hours'!$A:M,4,FALSE)</f>
        <v>25.77</v>
      </c>
      <c r="H246" s="2">
        <f>VLOOKUP($A246,'Lookup - 40 Hours'!$A:N,5,FALSE)</f>
        <v>27.09</v>
      </c>
      <c r="I246" s="2">
        <f>VLOOKUP($A246,'Lookup - 40 Hours'!$A:O,6,FALSE)</f>
        <v>28.47</v>
      </c>
      <c r="J246" s="2">
        <f>VLOOKUP($A246,'Lookup - 40 Hours'!$A:P,7,FALSE)</f>
        <v>29.93</v>
      </c>
      <c r="K246" s="2">
        <f>VLOOKUP($A246,'Lookup - 40 Hours'!$A:Q,8,FALSE)</f>
        <v>31.46</v>
      </c>
    </row>
    <row r="247" spans="1:11" x14ac:dyDescent="0.25">
      <c r="A247" s="55">
        <v>392</v>
      </c>
      <c r="B247" s="9" t="s">
        <v>329</v>
      </c>
      <c r="C247" s="10" t="s">
        <v>330</v>
      </c>
      <c r="D247" s="9" t="s">
        <v>12</v>
      </c>
      <c r="E247" s="9">
        <v>40</v>
      </c>
      <c r="F247" s="2">
        <f>VLOOKUP($A247,'Lookup - 40 Hours'!$A:L,3,FALSE)</f>
        <v>21.32</v>
      </c>
      <c r="G247" s="2">
        <f>VLOOKUP($A247,'Lookup - 40 Hours'!$A:M,4,FALSE)</f>
        <v>22.41</v>
      </c>
      <c r="H247" s="2">
        <f>VLOOKUP($A247,'Lookup - 40 Hours'!$A:N,5,FALSE)</f>
        <v>23.56</v>
      </c>
      <c r="I247" s="2">
        <f>VLOOKUP($A247,'Lookup - 40 Hours'!$A:O,6,FALSE)</f>
        <v>24.76</v>
      </c>
      <c r="J247" s="2">
        <f>VLOOKUP($A247,'Lookup - 40 Hours'!$A:P,7,FALSE)</f>
        <v>26.03</v>
      </c>
      <c r="K247" s="2">
        <f>VLOOKUP($A247,'Lookup - 40 Hours'!$A:Q,8,FALSE)</f>
        <v>27.36</v>
      </c>
    </row>
    <row r="248" spans="1:11" x14ac:dyDescent="0.25">
      <c r="A248" s="55">
        <v>418</v>
      </c>
      <c r="B248" s="9" t="s">
        <v>331</v>
      </c>
      <c r="C248" s="10" t="s">
        <v>867</v>
      </c>
      <c r="D248" s="9" t="s">
        <v>14</v>
      </c>
      <c r="E248" s="9">
        <v>40</v>
      </c>
      <c r="F248" s="2">
        <f>VLOOKUP($A248,'Lookup - 40 Hours'!$A:L,3,FALSE)</f>
        <v>24.27</v>
      </c>
      <c r="G248" s="2">
        <f>VLOOKUP($A248,'Lookup - 40 Hours'!$A:M,4,FALSE)</f>
        <v>25.51</v>
      </c>
      <c r="H248" s="2">
        <f>VLOOKUP($A248,'Lookup - 40 Hours'!$A:N,5,FALSE)</f>
        <v>26.82</v>
      </c>
      <c r="I248" s="2">
        <f>VLOOKUP($A248,'Lookup - 40 Hours'!$A:O,6,FALSE)</f>
        <v>28.19</v>
      </c>
      <c r="J248" s="2">
        <f>VLOOKUP($A248,'Lookup - 40 Hours'!$A:P,7,FALSE)</f>
        <v>29.63</v>
      </c>
      <c r="K248" s="2">
        <f>VLOOKUP($A248,'Lookup - 40 Hours'!$A:Q,8,FALSE)</f>
        <v>31.15</v>
      </c>
    </row>
    <row r="249" spans="1:11" x14ac:dyDescent="0.25">
      <c r="A249" s="55">
        <v>451</v>
      </c>
      <c r="B249" s="9" t="s">
        <v>332</v>
      </c>
      <c r="C249" s="10" t="s">
        <v>1192</v>
      </c>
      <c r="D249" s="9" t="s">
        <v>12</v>
      </c>
      <c r="E249" s="9">
        <v>40</v>
      </c>
      <c r="F249" s="2">
        <f>VLOOKUP($A249,'Lookup - 40 Hours'!$A:L,3,FALSE)</f>
        <v>28.61</v>
      </c>
      <c r="G249" s="2">
        <f>VLOOKUP($A249,'Lookup - 40 Hours'!$A:M,4,FALSE)</f>
        <v>30.08</v>
      </c>
      <c r="H249" s="2">
        <f>VLOOKUP($A249,'Lookup - 40 Hours'!$A:N,5,FALSE)</f>
        <v>31.62</v>
      </c>
      <c r="I249" s="2">
        <f>VLOOKUP($A249,'Lookup - 40 Hours'!$A:O,6,FALSE)</f>
        <v>33.229999999999997</v>
      </c>
      <c r="J249" s="2">
        <f>VLOOKUP($A249,'Lookup - 40 Hours'!$A:P,7,FALSE)</f>
        <v>34.93</v>
      </c>
      <c r="K249" s="2">
        <f>VLOOKUP($A249,'Lookup - 40 Hours'!$A:Q,8,FALSE)</f>
        <v>36.72</v>
      </c>
    </row>
    <row r="250" spans="1:11" x14ac:dyDescent="0.25">
      <c r="A250" s="55">
        <v>471</v>
      </c>
      <c r="B250" s="9" t="s">
        <v>334</v>
      </c>
      <c r="C250" s="10" t="s">
        <v>335</v>
      </c>
      <c r="D250" s="9" t="s">
        <v>14</v>
      </c>
      <c r="E250" s="9">
        <v>40</v>
      </c>
      <c r="F250" s="2">
        <f>VLOOKUP($A250,'Lookup - 40 Hours'!$A:L,3,FALSE)</f>
        <v>31.62</v>
      </c>
      <c r="G250" s="2">
        <f>VLOOKUP($A250,'Lookup - 40 Hours'!$A:M,4,FALSE)</f>
        <v>33.229999999999997</v>
      </c>
      <c r="H250" s="2">
        <f>VLOOKUP($A250,'Lookup - 40 Hours'!$A:N,5,FALSE)</f>
        <v>34.93</v>
      </c>
      <c r="I250" s="2">
        <f>VLOOKUP($A250,'Lookup - 40 Hours'!$A:O,6,FALSE)</f>
        <v>36.72</v>
      </c>
      <c r="J250" s="2">
        <f>VLOOKUP($A250,'Lookup - 40 Hours'!$A:P,7,FALSE)</f>
        <v>38.6</v>
      </c>
      <c r="K250" s="2">
        <f>VLOOKUP($A250,'Lookup - 40 Hours'!$A:Q,8,FALSE)</f>
        <v>40.57</v>
      </c>
    </row>
    <row r="251" spans="1:11" x14ac:dyDescent="0.25">
      <c r="A251" s="55">
        <v>370</v>
      </c>
      <c r="B251" s="9" t="s">
        <v>868</v>
      </c>
      <c r="C251" s="10" t="s">
        <v>336</v>
      </c>
      <c r="D251" s="9" t="s">
        <v>12</v>
      </c>
      <c r="E251" s="9">
        <v>40</v>
      </c>
      <c r="F251" s="2">
        <f>VLOOKUP($A251,'Lookup - 40 Hours'!$A:L,3,FALSE)</f>
        <v>19.100000000000001</v>
      </c>
      <c r="G251" s="2">
        <f>VLOOKUP($A251,'Lookup - 40 Hours'!$A:M,4,FALSE)</f>
        <v>20.079999999999998</v>
      </c>
      <c r="H251" s="2">
        <f>VLOOKUP($A251,'Lookup - 40 Hours'!$A:N,5,FALSE)</f>
        <v>21.11</v>
      </c>
      <c r="I251" s="2">
        <f>VLOOKUP($A251,'Lookup - 40 Hours'!$A:O,6,FALSE)</f>
        <v>22.19</v>
      </c>
      <c r="J251" s="2">
        <f>VLOOKUP($A251,'Lookup - 40 Hours'!$A:P,7,FALSE)</f>
        <v>23.32</v>
      </c>
      <c r="K251" s="2">
        <f>VLOOKUP($A251,'Lookup - 40 Hours'!$A:Q,8,FALSE)</f>
        <v>24.51</v>
      </c>
    </row>
    <row r="252" spans="1:11" x14ac:dyDescent="0.25">
      <c r="A252" s="55">
        <v>408</v>
      </c>
      <c r="B252" s="9" t="s">
        <v>869</v>
      </c>
      <c r="C252" s="10" t="s">
        <v>337</v>
      </c>
      <c r="D252" s="9" t="s">
        <v>12</v>
      </c>
      <c r="E252" s="9">
        <v>40</v>
      </c>
      <c r="F252" s="2">
        <f>VLOOKUP($A252,'Lookup - 40 Hours'!$A:L,3,FALSE)</f>
        <v>23.09</v>
      </c>
      <c r="G252" s="2">
        <f>VLOOKUP($A252,'Lookup - 40 Hours'!$A:M,4,FALSE)</f>
        <v>24.27</v>
      </c>
      <c r="H252" s="2">
        <f>VLOOKUP($A252,'Lookup - 40 Hours'!$A:N,5,FALSE)</f>
        <v>25.51</v>
      </c>
      <c r="I252" s="2">
        <f>VLOOKUP($A252,'Lookup - 40 Hours'!$A:O,6,FALSE)</f>
        <v>26.82</v>
      </c>
      <c r="J252" s="2">
        <f>VLOOKUP($A252,'Lookup - 40 Hours'!$A:P,7,FALSE)</f>
        <v>28.19</v>
      </c>
      <c r="K252" s="2">
        <f>VLOOKUP($A252,'Lookup - 40 Hours'!$A:Q,8,FALSE)</f>
        <v>29.63</v>
      </c>
    </row>
    <row r="253" spans="1:11" x14ac:dyDescent="0.25">
      <c r="A253" s="55">
        <v>439</v>
      </c>
      <c r="B253" s="9" t="s">
        <v>338</v>
      </c>
      <c r="C253" s="10" t="s">
        <v>339</v>
      </c>
      <c r="D253" s="9" t="s">
        <v>14</v>
      </c>
      <c r="E253" s="9">
        <v>40</v>
      </c>
      <c r="F253" s="2">
        <f>VLOOKUP($A253,'Lookup - 40 Hours'!$A:L,3,FALSE)</f>
        <v>26.95</v>
      </c>
      <c r="G253" s="2">
        <f>VLOOKUP($A253,'Lookup - 40 Hours'!$A:M,4,FALSE)</f>
        <v>28.33</v>
      </c>
      <c r="H253" s="2">
        <f>VLOOKUP($A253,'Lookup - 40 Hours'!$A:N,5,FALSE)</f>
        <v>29.78</v>
      </c>
      <c r="I253" s="2">
        <f>VLOOKUP($A253,'Lookup - 40 Hours'!$A:O,6,FALSE)</f>
        <v>31.3</v>
      </c>
      <c r="J253" s="2">
        <f>VLOOKUP($A253,'Lookup - 40 Hours'!$A:P,7,FALSE)</f>
        <v>32.9</v>
      </c>
      <c r="K253" s="2">
        <f>VLOOKUP($A253,'Lookup - 40 Hours'!$A:Q,8,FALSE)</f>
        <v>34.590000000000003</v>
      </c>
    </row>
    <row r="254" spans="1:11" x14ac:dyDescent="0.25">
      <c r="A254" s="55">
        <v>579</v>
      </c>
      <c r="B254" s="9" t="s">
        <v>340</v>
      </c>
      <c r="C254" s="10" t="s">
        <v>341</v>
      </c>
      <c r="D254" s="9" t="s">
        <v>12</v>
      </c>
      <c r="E254" s="9">
        <v>40</v>
      </c>
      <c r="F254" s="2">
        <f>VLOOKUP($A254,'Lookup - 40 Hours'!$A:L,3,FALSE)</f>
        <v>54.18</v>
      </c>
      <c r="G254" s="2">
        <f>VLOOKUP($A254,'Lookup - 40 Hours'!$A:M,4,FALSE)</f>
        <v>56.95</v>
      </c>
      <c r="H254" s="2">
        <f>VLOOKUP($A254,'Lookup - 40 Hours'!$A:N,5,FALSE)</f>
        <v>59.86</v>
      </c>
      <c r="I254" s="2">
        <f>VLOOKUP($A254,'Lookup - 40 Hours'!$A:O,6,FALSE)</f>
        <v>62.92</v>
      </c>
      <c r="J254" s="2">
        <f>VLOOKUP($A254,'Lookup - 40 Hours'!$A:P,7,FALSE)</f>
        <v>66.14</v>
      </c>
      <c r="K254" s="2">
        <f>VLOOKUP($A254,'Lookup - 40 Hours'!$A:Q,8,FALSE)</f>
        <v>69.52</v>
      </c>
    </row>
    <row r="255" spans="1:11" x14ac:dyDescent="0.25">
      <c r="A255" s="56">
        <v>346</v>
      </c>
      <c r="B255" s="17" t="s">
        <v>870</v>
      </c>
      <c r="C255" s="19" t="s">
        <v>996</v>
      </c>
      <c r="D255" s="17" t="s">
        <v>12</v>
      </c>
      <c r="E255" s="17">
        <v>40</v>
      </c>
      <c r="F255" s="3">
        <f>VLOOKUP($A255,'Lookup - 40 Hours'!$A:L,3,FALSE)</f>
        <v>16.95</v>
      </c>
      <c r="G255" s="3">
        <f>VLOOKUP($A255,'Lookup - 40 Hours'!$A:M,4,FALSE)</f>
        <v>17.82</v>
      </c>
      <c r="H255" s="3">
        <f>VLOOKUP($A255,'Lookup - 40 Hours'!$A:N,5,FALSE)</f>
        <v>18.73</v>
      </c>
      <c r="I255" s="3">
        <f>VLOOKUP($A255,'Lookup - 40 Hours'!$A:O,6,FALSE)</f>
        <v>19.68</v>
      </c>
      <c r="J255" s="3">
        <f>VLOOKUP($A255,'Lookup - 40 Hours'!$A:P,7,FALSE)</f>
        <v>20.69</v>
      </c>
      <c r="K255" s="3">
        <f>VLOOKUP($A255,'Lookup - 40 Hours'!$A:Q,8,FALSE)</f>
        <v>21.75</v>
      </c>
    </row>
    <row r="256" spans="1:11" x14ac:dyDescent="0.25">
      <c r="A256" s="56">
        <v>366</v>
      </c>
      <c r="B256" s="17" t="s">
        <v>871</v>
      </c>
      <c r="C256" s="19" t="s">
        <v>997</v>
      </c>
      <c r="D256" s="17" t="s">
        <v>12</v>
      </c>
      <c r="E256" s="17">
        <v>40</v>
      </c>
      <c r="F256" s="3">
        <f>VLOOKUP($A256,'Lookup - 40 Hours'!$A:L,3,FALSE)</f>
        <v>18.73</v>
      </c>
      <c r="G256" s="3">
        <f>VLOOKUP($A256,'Lookup - 40 Hours'!$A:M,4,FALSE)</f>
        <v>19.68</v>
      </c>
      <c r="H256" s="3">
        <f>VLOOKUP($A256,'Lookup - 40 Hours'!$A:N,5,FALSE)</f>
        <v>20.69</v>
      </c>
      <c r="I256" s="3">
        <f>VLOOKUP($A256,'Lookup - 40 Hours'!$A:O,6,FALSE)</f>
        <v>21.75</v>
      </c>
      <c r="J256" s="3">
        <f>VLOOKUP($A256,'Lookup - 40 Hours'!$A:P,7,FALSE)</f>
        <v>22.86</v>
      </c>
      <c r="K256" s="3">
        <f>VLOOKUP($A256,'Lookup - 40 Hours'!$A:Q,8,FALSE)</f>
        <v>24.03</v>
      </c>
    </row>
    <row r="257" spans="1:11" x14ac:dyDescent="0.25">
      <c r="A257" s="55">
        <v>451</v>
      </c>
      <c r="B257" s="9" t="s">
        <v>342</v>
      </c>
      <c r="C257" s="10" t="s">
        <v>343</v>
      </c>
      <c r="D257" s="9" t="s">
        <v>12</v>
      </c>
      <c r="E257" s="9">
        <v>40</v>
      </c>
      <c r="F257" s="2">
        <f>VLOOKUP($A257,'Lookup - 40 Hours'!$A:L,3,FALSE)</f>
        <v>28.61</v>
      </c>
      <c r="G257" s="2">
        <f>VLOOKUP($A257,'Lookup - 40 Hours'!$A:M,4,FALSE)</f>
        <v>30.08</v>
      </c>
      <c r="H257" s="2">
        <f>VLOOKUP($A257,'Lookup - 40 Hours'!$A:N,5,FALSE)</f>
        <v>31.62</v>
      </c>
      <c r="I257" s="2">
        <f>VLOOKUP($A257,'Lookup - 40 Hours'!$A:O,6,FALSE)</f>
        <v>33.229999999999997</v>
      </c>
      <c r="J257" s="2">
        <f>VLOOKUP($A257,'Lookup - 40 Hours'!$A:P,7,FALSE)</f>
        <v>34.93</v>
      </c>
      <c r="K257" s="2">
        <f>VLOOKUP($A257,'Lookup - 40 Hours'!$A:Q,8,FALSE)</f>
        <v>36.72</v>
      </c>
    </row>
    <row r="258" spans="1:11" x14ac:dyDescent="0.25">
      <c r="A258" s="55">
        <v>463</v>
      </c>
      <c r="B258" s="9" t="s">
        <v>344</v>
      </c>
      <c r="C258" s="10" t="s">
        <v>872</v>
      </c>
      <c r="D258" s="9" t="s">
        <v>14</v>
      </c>
      <c r="E258" s="9">
        <v>40</v>
      </c>
      <c r="F258" s="2">
        <f>VLOOKUP($A258,'Lookup - 40 Hours'!$A:L,3,FALSE)</f>
        <v>30.38</v>
      </c>
      <c r="G258" s="2">
        <f>VLOOKUP($A258,'Lookup - 40 Hours'!$A:M,4,FALSE)</f>
        <v>31.93</v>
      </c>
      <c r="H258" s="2">
        <f>VLOOKUP($A258,'Lookup - 40 Hours'!$A:N,5,FALSE)</f>
        <v>33.57</v>
      </c>
      <c r="I258" s="2">
        <f>VLOOKUP($A258,'Lookup - 40 Hours'!$A:O,6,FALSE)</f>
        <v>35.28</v>
      </c>
      <c r="J258" s="2">
        <f>VLOOKUP($A258,'Lookup - 40 Hours'!$A:P,7,FALSE)</f>
        <v>37.090000000000003</v>
      </c>
      <c r="K258" s="2">
        <f>VLOOKUP($A258,'Lookup - 40 Hours'!$A:Q,8,FALSE)</f>
        <v>38.979999999999997</v>
      </c>
    </row>
    <row r="259" spans="1:11" x14ac:dyDescent="0.25">
      <c r="A259" s="55">
        <v>416</v>
      </c>
      <c r="B259" s="9">
        <v>1149</v>
      </c>
      <c r="C259" s="10" t="s">
        <v>345</v>
      </c>
      <c r="D259" s="9" t="s">
        <v>12</v>
      </c>
      <c r="E259" s="9">
        <v>40</v>
      </c>
      <c r="F259" s="2">
        <f>VLOOKUP($A259,'Lookup - 40 Hours'!$A:L,3,FALSE)</f>
        <v>24.03</v>
      </c>
      <c r="G259" s="2">
        <f>VLOOKUP($A259,'Lookup - 40 Hours'!$A:M,4,FALSE)</f>
        <v>25.26</v>
      </c>
      <c r="H259" s="2">
        <f>VLOOKUP($A259,'Lookup - 40 Hours'!$A:N,5,FALSE)</f>
        <v>26.55</v>
      </c>
      <c r="I259" s="2">
        <f>VLOOKUP($A259,'Lookup - 40 Hours'!$A:O,6,FALSE)</f>
        <v>27.91</v>
      </c>
      <c r="J259" s="2">
        <f>VLOOKUP($A259,'Lookup - 40 Hours'!$A:P,7,FALSE)</f>
        <v>29.34</v>
      </c>
      <c r="K259" s="2">
        <f>VLOOKUP($A259,'Lookup - 40 Hours'!$A:Q,8,FALSE)</f>
        <v>30.84</v>
      </c>
    </row>
    <row r="260" spans="1:11" x14ac:dyDescent="0.25">
      <c r="A260" s="55">
        <v>404</v>
      </c>
      <c r="B260" s="9" t="s">
        <v>346</v>
      </c>
      <c r="C260" s="10" t="s">
        <v>347</v>
      </c>
      <c r="D260" s="9" t="s">
        <v>12</v>
      </c>
      <c r="E260" s="9">
        <v>40</v>
      </c>
      <c r="F260" s="2">
        <f>VLOOKUP($A260,'Lookup - 40 Hours'!$A:L,3,FALSE)</f>
        <v>22.63</v>
      </c>
      <c r="G260" s="2">
        <f>VLOOKUP($A260,'Lookup - 40 Hours'!$A:M,4,FALSE)</f>
        <v>23.79</v>
      </c>
      <c r="H260" s="2">
        <f>VLOOKUP($A260,'Lookup - 40 Hours'!$A:N,5,FALSE)</f>
        <v>25.01</v>
      </c>
      <c r="I260" s="2">
        <f>VLOOKUP($A260,'Lookup - 40 Hours'!$A:O,6,FALSE)</f>
        <v>26.29</v>
      </c>
      <c r="J260" s="2">
        <f>VLOOKUP($A260,'Lookup - 40 Hours'!$A:P,7,FALSE)</f>
        <v>27.63</v>
      </c>
      <c r="K260" s="2">
        <f>VLOOKUP($A260,'Lookup - 40 Hours'!$A:Q,8,FALSE)</f>
        <v>29.05</v>
      </c>
    </row>
    <row r="261" spans="1:11" x14ac:dyDescent="0.25">
      <c r="A261" s="55">
        <v>424</v>
      </c>
      <c r="B261" s="9" t="s">
        <v>873</v>
      </c>
      <c r="C261" s="10" t="s">
        <v>348</v>
      </c>
      <c r="D261" s="9" t="s">
        <v>12</v>
      </c>
      <c r="E261" s="9">
        <v>40</v>
      </c>
      <c r="F261" s="2">
        <f>VLOOKUP($A261,'Lookup - 40 Hours'!$A:L,3,FALSE)</f>
        <v>25.01</v>
      </c>
      <c r="G261" s="2">
        <f>VLOOKUP($A261,'Lookup - 40 Hours'!$A:M,4,FALSE)</f>
        <v>26.29</v>
      </c>
      <c r="H261" s="2">
        <f>VLOOKUP($A261,'Lookup - 40 Hours'!$A:N,5,FALSE)</f>
        <v>27.63</v>
      </c>
      <c r="I261" s="2">
        <f>VLOOKUP($A261,'Lookup - 40 Hours'!$A:O,6,FALSE)</f>
        <v>29.05</v>
      </c>
      <c r="J261" s="2">
        <f>VLOOKUP($A261,'Lookup - 40 Hours'!$A:P,7,FALSE)</f>
        <v>30.53</v>
      </c>
      <c r="K261" s="2">
        <f>VLOOKUP($A261,'Lookup - 40 Hours'!$A:Q,8,FALSE)</f>
        <v>32.090000000000003</v>
      </c>
    </row>
    <row r="262" spans="1:11" x14ac:dyDescent="0.25">
      <c r="A262" s="55">
        <v>444</v>
      </c>
      <c r="B262" s="9" t="s">
        <v>874</v>
      </c>
      <c r="C262" s="10" t="s">
        <v>349</v>
      </c>
      <c r="D262" s="9" t="s">
        <v>12</v>
      </c>
      <c r="E262" s="9">
        <v>40</v>
      </c>
      <c r="F262" s="2">
        <f>VLOOKUP($A262,'Lookup - 40 Hours'!$A:L,3,FALSE)</f>
        <v>27.63</v>
      </c>
      <c r="G262" s="2">
        <f>VLOOKUP($A262,'Lookup - 40 Hours'!$A:M,4,FALSE)</f>
        <v>29.05</v>
      </c>
      <c r="H262" s="2">
        <f>VLOOKUP($A262,'Lookup - 40 Hours'!$A:N,5,FALSE)</f>
        <v>30.53</v>
      </c>
      <c r="I262" s="2">
        <f>VLOOKUP($A262,'Lookup - 40 Hours'!$A:O,6,FALSE)</f>
        <v>32.090000000000003</v>
      </c>
      <c r="J262" s="2">
        <f>VLOOKUP($A262,'Lookup - 40 Hours'!$A:P,7,FALSE)</f>
        <v>33.729999999999997</v>
      </c>
      <c r="K262" s="2">
        <f>VLOOKUP($A262,'Lookup - 40 Hours'!$A:Q,8,FALSE)</f>
        <v>35.46</v>
      </c>
    </row>
    <row r="263" spans="1:11" x14ac:dyDescent="0.25">
      <c r="A263" s="55">
        <v>442</v>
      </c>
      <c r="B263" s="9" t="s">
        <v>351</v>
      </c>
      <c r="C263" s="10" t="s">
        <v>350</v>
      </c>
      <c r="D263" s="9" t="s">
        <v>12</v>
      </c>
      <c r="E263" s="9">
        <v>40</v>
      </c>
      <c r="F263" s="2">
        <f>VLOOKUP($A263,'Lookup - 40 Hours'!$A:L,3,FALSE)</f>
        <v>27.36</v>
      </c>
      <c r="G263" s="2">
        <f>VLOOKUP($A263,'Lookup - 40 Hours'!$A:M,4,FALSE)</f>
        <v>28.76</v>
      </c>
      <c r="H263" s="2">
        <f>VLOOKUP($A263,'Lookup - 40 Hours'!$A:N,5,FALSE)</f>
        <v>30.23</v>
      </c>
      <c r="I263" s="2">
        <f>VLOOKUP($A263,'Lookup - 40 Hours'!$A:O,6,FALSE)</f>
        <v>31.77</v>
      </c>
      <c r="J263" s="2">
        <f>VLOOKUP($A263,'Lookup - 40 Hours'!$A:P,7,FALSE)</f>
        <v>33.4</v>
      </c>
      <c r="K263" s="2">
        <f>VLOOKUP($A263,'Lookup - 40 Hours'!$A:Q,8,FALSE)</f>
        <v>35.11</v>
      </c>
    </row>
    <row r="264" spans="1:11" x14ac:dyDescent="0.25">
      <c r="A264" s="55">
        <v>478</v>
      </c>
      <c r="B264" s="9" t="s">
        <v>353</v>
      </c>
      <c r="C264" s="10" t="s">
        <v>352</v>
      </c>
      <c r="D264" s="9" t="s">
        <v>12</v>
      </c>
      <c r="E264" s="9">
        <v>40</v>
      </c>
      <c r="F264" s="2">
        <f>VLOOKUP($A264,'Lookup - 40 Hours'!$A:L,3,FALSE)</f>
        <v>32.74</v>
      </c>
      <c r="G264" s="2">
        <f>VLOOKUP($A264,'Lookup - 40 Hours'!$A:M,4,FALSE)</f>
        <v>34.409999999999997</v>
      </c>
      <c r="H264" s="2">
        <f>VLOOKUP($A264,'Lookup - 40 Hours'!$A:N,5,FALSE)</f>
        <v>36.17</v>
      </c>
      <c r="I264" s="2">
        <f>VLOOKUP($A264,'Lookup - 40 Hours'!$A:O,6,FALSE)</f>
        <v>38.020000000000003</v>
      </c>
      <c r="J264" s="2">
        <f>VLOOKUP($A264,'Lookup - 40 Hours'!$A:P,7,FALSE)</f>
        <v>39.97</v>
      </c>
      <c r="K264" s="2">
        <f>VLOOKUP($A264,'Lookup - 40 Hours'!$A:Q,8,FALSE)</f>
        <v>42.01</v>
      </c>
    </row>
    <row r="265" spans="1:11" x14ac:dyDescent="0.25">
      <c r="A265" s="55">
        <v>426</v>
      </c>
      <c r="B265" s="9" t="s">
        <v>356</v>
      </c>
      <c r="C265" s="10" t="s">
        <v>357</v>
      </c>
      <c r="D265" s="9" t="s">
        <v>12</v>
      </c>
      <c r="E265" s="9">
        <v>40</v>
      </c>
      <c r="F265" s="2">
        <f>VLOOKUP($A265,'Lookup - 40 Hours'!$A:L,3,FALSE)</f>
        <v>25.26</v>
      </c>
      <c r="G265" s="2">
        <f>VLOOKUP($A265,'Lookup - 40 Hours'!$A:M,4,FALSE)</f>
        <v>26.55</v>
      </c>
      <c r="H265" s="2">
        <f>VLOOKUP($A265,'Lookup - 40 Hours'!$A:N,5,FALSE)</f>
        <v>27.91</v>
      </c>
      <c r="I265" s="2">
        <f>VLOOKUP($A265,'Lookup - 40 Hours'!$A:O,6,FALSE)</f>
        <v>29.34</v>
      </c>
      <c r="J265" s="2">
        <f>VLOOKUP($A265,'Lookup - 40 Hours'!$A:P,7,FALSE)</f>
        <v>30.84</v>
      </c>
      <c r="K265" s="2">
        <f>VLOOKUP($A265,'Lookup - 40 Hours'!$A:Q,8,FALSE)</f>
        <v>32.409999999999997</v>
      </c>
    </row>
    <row r="266" spans="1:11" x14ac:dyDescent="0.25">
      <c r="A266" s="55">
        <v>411</v>
      </c>
      <c r="B266" s="9" t="s">
        <v>875</v>
      </c>
      <c r="C266" s="10" t="s">
        <v>358</v>
      </c>
      <c r="D266" s="9" t="s">
        <v>12</v>
      </c>
      <c r="E266" s="9">
        <v>40</v>
      </c>
      <c r="F266" s="2">
        <f>VLOOKUP($A266,'Lookup - 40 Hours'!$A:L,3,FALSE)</f>
        <v>23.44</v>
      </c>
      <c r="G266" s="2">
        <f>VLOOKUP($A266,'Lookup - 40 Hours'!$A:M,4,FALSE)</f>
        <v>24.64</v>
      </c>
      <c r="H266" s="2">
        <f>VLOOKUP($A266,'Lookup - 40 Hours'!$A:N,5,FALSE)</f>
        <v>25.9</v>
      </c>
      <c r="I266" s="2">
        <f>VLOOKUP($A266,'Lookup - 40 Hours'!$A:O,6,FALSE)</f>
        <v>27.22</v>
      </c>
      <c r="J266" s="2">
        <f>VLOOKUP($A266,'Lookup - 40 Hours'!$A:P,7,FALSE)</f>
        <v>28.61</v>
      </c>
      <c r="K266" s="2">
        <f>VLOOKUP($A266,'Lookup - 40 Hours'!$A:Q,8,FALSE)</f>
        <v>30.08</v>
      </c>
    </row>
    <row r="267" spans="1:11" x14ac:dyDescent="0.25">
      <c r="A267" s="55">
        <v>443</v>
      </c>
      <c r="B267" s="9" t="s">
        <v>876</v>
      </c>
      <c r="C267" s="10" t="s">
        <v>359</v>
      </c>
      <c r="D267" s="9" t="s">
        <v>12</v>
      </c>
      <c r="E267" s="9">
        <v>40</v>
      </c>
      <c r="F267" s="2">
        <f>VLOOKUP($A267,'Lookup - 40 Hours'!$A:L,3,FALSE)</f>
        <v>27.49</v>
      </c>
      <c r="G267" s="2">
        <f>VLOOKUP($A267,'Lookup - 40 Hours'!$A:M,4,FALSE)</f>
        <v>28.9</v>
      </c>
      <c r="H267" s="2">
        <f>VLOOKUP($A267,'Lookup - 40 Hours'!$A:N,5,FALSE)</f>
        <v>30.38</v>
      </c>
      <c r="I267" s="2">
        <f>VLOOKUP($A267,'Lookup - 40 Hours'!$A:O,6,FALSE)</f>
        <v>31.93</v>
      </c>
      <c r="J267" s="2">
        <f>VLOOKUP($A267,'Lookup - 40 Hours'!$A:P,7,FALSE)</f>
        <v>33.57</v>
      </c>
      <c r="K267" s="2">
        <f>VLOOKUP($A267,'Lookup - 40 Hours'!$A:Q,8,FALSE)</f>
        <v>35.28</v>
      </c>
    </row>
    <row r="268" spans="1:11" s="5" customFormat="1" x14ac:dyDescent="0.25">
      <c r="A268" s="55">
        <v>586</v>
      </c>
      <c r="B268" s="9" t="s">
        <v>361</v>
      </c>
      <c r="C268" s="10" t="s">
        <v>1019</v>
      </c>
      <c r="D268" s="9" t="s">
        <v>14</v>
      </c>
      <c r="E268" s="9">
        <v>40</v>
      </c>
      <c r="F268" s="2">
        <f>VLOOKUP($A268,'Lookup - 40 Hours'!$A:L,3,FALSE)</f>
        <v>56.1</v>
      </c>
      <c r="G268" s="2">
        <f>VLOOKUP($A268,'Lookup - 40 Hours'!$A:M,4,FALSE)</f>
        <v>58.97</v>
      </c>
      <c r="H268" s="2">
        <f>VLOOKUP($A268,'Lookup - 40 Hours'!$A:N,5,FALSE)</f>
        <v>61.99</v>
      </c>
      <c r="I268" s="2">
        <f>VLOOKUP($A268,'Lookup - 40 Hours'!$A:O,6,FALSE)</f>
        <v>65.16</v>
      </c>
      <c r="J268" s="2">
        <f>VLOOKUP($A268,'Lookup - 40 Hours'!$A:P,7,FALSE)</f>
        <v>68.489999999999995</v>
      </c>
      <c r="K268" s="2">
        <f>VLOOKUP($A268,'Lookup - 40 Hours'!$A:Q,8,FALSE)</f>
        <v>71.989999999999995</v>
      </c>
    </row>
    <row r="269" spans="1:11" x14ac:dyDescent="0.25">
      <c r="A269" s="55">
        <v>562</v>
      </c>
      <c r="B269" s="9" t="s">
        <v>364</v>
      </c>
      <c r="C269" s="10" t="s">
        <v>1101</v>
      </c>
      <c r="D269" s="9" t="s">
        <v>14</v>
      </c>
      <c r="E269" s="9">
        <v>40</v>
      </c>
      <c r="F269" s="2">
        <f>VLOOKUP($A269,'Lookup - 40 Hours'!$A:L,3,FALSE)</f>
        <v>49.77</v>
      </c>
      <c r="G269" s="2">
        <f>VLOOKUP($A269,'Lookup - 40 Hours'!$A:M,4,FALSE)</f>
        <v>52.32</v>
      </c>
      <c r="H269" s="2">
        <f>VLOOKUP($A269,'Lookup - 40 Hours'!$A:N,5,FALSE)</f>
        <v>55</v>
      </c>
      <c r="I269" s="2">
        <f>VLOOKUP($A269,'Lookup - 40 Hours'!$A:O,6,FALSE)</f>
        <v>57.81</v>
      </c>
      <c r="J269" s="2">
        <f>VLOOKUP($A269,'Lookup - 40 Hours'!$A:P,7,FALSE)</f>
        <v>60.76</v>
      </c>
      <c r="K269" s="2">
        <f>VLOOKUP($A269,'Lookup - 40 Hours'!$A:Q,8,FALSE)</f>
        <v>63.87</v>
      </c>
    </row>
    <row r="270" spans="1:11" x14ac:dyDescent="0.25">
      <c r="A270" s="55">
        <v>562</v>
      </c>
      <c r="B270" s="9" t="s">
        <v>365</v>
      </c>
      <c r="C270" s="10" t="s">
        <v>1099</v>
      </c>
      <c r="D270" s="9" t="s">
        <v>14</v>
      </c>
      <c r="E270" s="9">
        <v>40</v>
      </c>
      <c r="F270" s="2">
        <f>VLOOKUP($A270,'Lookup - 40 Hours'!$A:L,3,FALSE)</f>
        <v>49.77</v>
      </c>
      <c r="G270" s="2">
        <f>VLOOKUP($A270,'Lookup - 40 Hours'!$A:M,4,FALSE)</f>
        <v>52.32</v>
      </c>
      <c r="H270" s="2">
        <f>VLOOKUP($A270,'Lookup - 40 Hours'!$A:N,5,FALSE)</f>
        <v>55</v>
      </c>
      <c r="I270" s="2">
        <f>VLOOKUP($A270,'Lookup - 40 Hours'!$A:O,6,FALSE)</f>
        <v>57.81</v>
      </c>
      <c r="J270" s="2">
        <f>VLOOKUP($A270,'Lookup - 40 Hours'!$A:P,7,FALSE)</f>
        <v>60.76</v>
      </c>
      <c r="K270" s="2">
        <f>VLOOKUP($A270,'Lookup - 40 Hours'!$A:Q,8,FALSE)</f>
        <v>63.87</v>
      </c>
    </row>
    <row r="271" spans="1:11" x14ac:dyDescent="0.25">
      <c r="A271" s="55">
        <v>562</v>
      </c>
      <c r="B271" s="9" t="s">
        <v>366</v>
      </c>
      <c r="C271" s="10" t="s">
        <v>1100</v>
      </c>
      <c r="D271" s="9" t="s">
        <v>14</v>
      </c>
      <c r="E271" s="9">
        <v>40</v>
      </c>
      <c r="F271" s="2">
        <f>VLOOKUP($A271,'Lookup - 40 Hours'!$A:L,3,FALSE)</f>
        <v>49.77</v>
      </c>
      <c r="G271" s="2">
        <f>VLOOKUP($A271,'Lookup - 40 Hours'!$A:M,4,FALSE)</f>
        <v>52.32</v>
      </c>
      <c r="H271" s="2">
        <f>VLOOKUP($A271,'Lookup - 40 Hours'!$A:N,5,FALSE)</f>
        <v>55</v>
      </c>
      <c r="I271" s="2">
        <f>VLOOKUP($A271,'Lookup - 40 Hours'!$A:O,6,FALSE)</f>
        <v>57.81</v>
      </c>
      <c r="J271" s="2">
        <f>VLOOKUP($A271,'Lookup - 40 Hours'!$A:P,7,FALSE)</f>
        <v>60.76</v>
      </c>
      <c r="K271" s="2">
        <f>VLOOKUP($A271,'Lookup - 40 Hours'!$A:Q,8,FALSE)</f>
        <v>63.87</v>
      </c>
    </row>
    <row r="272" spans="1:11" x14ac:dyDescent="0.25">
      <c r="A272" s="55">
        <v>590</v>
      </c>
      <c r="B272" s="9" t="s">
        <v>362</v>
      </c>
      <c r="C272" s="10" t="s">
        <v>363</v>
      </c>
      <c r="D272" s="9" t="s">
        <v>14</v>
      </c>
      <c r="E272" s="9">
        <v>40</v>
      </c>
      <c r="F272" s="2">
        <f>VLOOKUP($A272,'Lookup - 40 Hours'!$A:L,3,FALSE)</f>
        <v>57.23</v>
      </c>
      <c r="G272" s="2">
        <f>VLOOKUP($A272,'Lookup - 40 Hours'!$A:M,4,FALSE)</f>
        <v>60.16</v>
      </c>
      <c r="H272" s="2">
        <f>VLOOKUP($A272,'Lookup - 40 Hours'!$A:N,5,FALSE)</f>
        <v>63.24</v>
      </c>
      <c r="I272" s="2">
        <f>VLOOKUP($A272,'Lookup - 40 Hours'!$A:O,6,FALSE)</f>
        <v>66.47</v>
      </c>
      <c r="J272" s="2">
        <f>VLOOKUP($A272,'Lookup - 40 Hours'!$A:P,7,FALSE)</f>
        <v>69.87</v>
      </c>
      <c r="K272" s="2">
        <f>VLOOKUP($A272,'Lookup - 40 Hours'!$A:Q,8,FALSE)</f>
        <v>73.45</v>
      </c>
    </row>
    <row r="273" spans="1:11" x14ac:dyDescent="0.25">
      <c r="A273" s="55">
        <v>590</v>
      </c>
      <c r="B273" s="9" t="s">
        <v>360</v>
      </c>
      <c r="C273" s="10" t="s">
        <v>1020</v>
      </c>
      <c r="D273" s="9" t="s">
        <v>14</v>
      </c>
      <c r="E273" s="9">
        <v>40</v>
      </c>
      <c r="F273" s="2">
        <f>VLOOKUP($A273,'Lookup - 40 Hours'!$A:L,3,FALSE)</f>
        <v>57.23</v>
      </c>
      <c r="G273" s="2">
        <f>VLOOKUP($A273,'Lookup - 40 Hours'!$A:M,4,FALSE)</f>
        <v>60.16</v>
      </c>
      <c r="H273" s="2">
        <f>VLOOKUP($A273,'Lookup - 40 Hours'!$A:N,5,FALSE)</f>
        <v>63.24</v>
      </c>
      <c r="I273" s="2">
        <f>VLOOKUP($A273,'Lookup - 40 Hours'!$A:O,6,FALSE)</f>
        <v>66.47</v>
      </c>
      <c r="J273" s="2">
        <f>VLOOKUP($A273,'Lookup - 40 Hours'!$A:P,7,FALSE)</f>
        <v>69.87</v>
      </c>
      <c r="K273" s="2">
        <f>VLOOKUP($A273,'Lookup - 40 Hours'!$A:Q,8,FALSE)</f>
        <v>73.45</v>
      </c>
    </row>
    <row r="274" spans="1:11" x14ac:dyDescent="0.25">
      <c r="A274" s="55">
        <v>356</v>
      </c>
      <c r="B274" s="9">
        <v>1573</v>
      </c>
      <c r="C274" s="10" t="s">
        <v>367</v>
      </c>
      <c r="D274" s="9" t="s">
        <v>12</v>
      </c>
      <c r="E274" s="9">
        <v>40</v>
      </c>
      <c r="F274" s="2">
        <f>VLOOKUP($A274,'Lookup - 40 Hours'!$A:L,3,FALSE)</f>
        <v>17.82</v>
      </c>
      <c r="G274" s="2">
        <f>VLOOKUP($A274,'Lookup - 40 Hours'!$A:M,4,FALSE)</f>
        <v>18.73</v>
      </c>
      <c r="H274" s="2">
        <f>VLOOKUP($A274,'Lookup - 40 Hours'!$A:N,5,FALSE)</f>
        <v>19.68</v>
      </c>
      <c r="I274" s="2">
        <f>VLOOKUP($A274,'Lookup - 40 Hours'!$A:O,6,FALSE)</f>
        <v>20.69</v>
      </c>
      <c r="J274" s="2">
        <f>VLOOKUP($A274,'Lookup - 40 Hours'!$A:P,7,FALSE)</f>
        <v>21.75</v>
      </c>
      <c r="K274" s="2">
        <f>VLOOKUP($A274,'Lookup - 40 Hours'!$A:Q,8,FALSE)</f>
        <v>22.86</v>
      </c>
    </row>
    <row r="275" spans="1:11" x14ac:dyDescent="0.25">
      <c r="A275" s="55">
        <v>402</v>
      </c>
      <c r="B275" s="9" t="s">
        <v>877</v>
      </c>
      <c r="C275" s="10" t="s">
        <v>368</v>
      </c>
      <c r="D275" s="9" t="s">
        <v>12</v>
      </c>
      <c r="E275" s="9">
        <v>40</v>
      </c>
      <c r="F275" s="2">
        <f>VLOOKUP($A275,'Lookup - 40 Hours'!$A:L,3,FALSE)</f>
        <v>22.41</v>
      </c>
      <c r="G275" s="2">
        <f>VLOOKUP($A275,'Lookup - 40 Hours'!$A:M,4,FALSE)</f>
        <v>23.56</v>
      </c>
      <c r="H275" s="2">
        <f>VLOOKUP($A275,'Lookup - 40 Hours'!$A:N,5,FALSE)</f>
        <v>24.76</v>
      </c>
      <c r="I275" s="2">
        <f>VLOOKUP($A275,'Lookup - 40 Hours'!$A:O,6,FALSE)</f>
        <v>26.03</v>
      </c>
      <c r="J275" s="2">
        <f>VLOOKUP($A275,'Lookup - 40 Hours'!$A:P,7,FALSE)</f>
        <v>27.36</v>
      </c>
      <c r="K275" s="2">
        <f>VLOOKUP($A275,'Lookup - 40 Hours'!$A:Q,8,FALSE)</f>
        <v>28.76</v>
      </c>
    </row>
    <row r="276" spans="1:11" x14ac:dyDescent="0.25">
      <c r="A276" s="55">
        <v>435</v>
      </c>
      <c r="B276" s="9" t="s">
        <v>1022</v>
      </c>
      <c r="C276" s="10" t="s">
        <v>369</v>
      </c>
      <c r="D276" s="9" t="s">
        <v>12</v>
      </c>
      <c r="E276" s="9">
        <v>40</v>
      </c>
      <c r="F276" s="2">
        <f>VLOOKUP($A276,'Lookup - 40 Hours'!$A:L,3,FALSE)</f>
        <v>26.42</v>
      </c>
      <c r="G276" s="2">
        <f>VLOOKUP($A276,'Lookup - 40 Hours'!$A:M,4,FALSE)</f>
        <v>27.77</v>
      </c>
      <c r="H276" s="2">
        <f>VLOOKUP($A276,'Lookup - 40 Hours'!$A:N,5,FALSE)</f>
        <v>29.19</v>
      </c>
      <c r="I276" s="2">
        <f>VLOOKUP($A276,'Lookup - 40 Hours'!$A:O,6,FALSE)</f>
        <v>30.68</v>
      </c>
      <c r="J276" s="2">
        <f>VLOOKUP($A276,'Lookup - 40 Hours'!$A:P,7,FALSE)</f>
        <v>32.25</v>
      </c>
      <c r="K276" s="2">
        <f>VLOOKUP($A276,'Lookup - 40 Hours'!$A:Q,8,FALSE)</f>
        <v>33.9</v>
      </c>
    </row>
    <row r="277" spans="1:11" x14ac:dyDescent="0.25">
      <c r="A277" s="55" t="s">
        <v>1111</v>
      </c>
      <c r="B277" s="9" t="s">
        <v>370</v>
      </c>
      <c r="C277" s="10" t="s">
        <v>1021</v>
      </c>
      <c r="D277" s="9" t="s">
        <v>14</v>
      </c>
      <c r="E277" s="9">
        <v>40</v>
      </c>
      <c r="F277" s="2"/>
      <c r="G277" s="2"/>
      <c r="H277" s="2"/>
      <c r="I277" s="2"/>
      <c r="J277" s="2"/>
      <c r="K277" s="2"/>
    </row>
    <row r="278" spans="1:11" x14ac:dyDescent="0.25">
      <c r="A278" s="55">
        <v>400</v>
      </c>
      <c r="B278" s="9" t="s">
        <v>371</v>
      </c>
      <c r="C278" s="10" t="s">
        <v>372</v>
      </c>
      <c r="D278" s="9" t="s">
        <v>12</v>
      </c>
      <c r="E278" s="9">
        <v>40</v>
      </c>
      <c r="F278" s="2">
        <f>VLOOKUP($A278,'Lookup - 40 Hours'!$A:L,3,FALSE)</f>
        <v>22.19</v>
      </c>
      <c r="G278" s="2">
        <f>VLOOKUP($A278,'Lookup - 40 Hours'!$A:M,4,FALSE)</f>
        <v>23.32</v>
      </c>
      <c r="H278" s="2">
        <f>VLOOKUP($A278,'Lookup - 40 Hours'!$A:N,5,FALSE)</f>
        <v>24.51</v>
      </c>
      <c r="I278" s="2">
        <f>VLOOKUP($A278,'Lookup - 40 Hours'!$A:O,6,FALSE)</f>
        <v>25.77</v>
      </c>
      <c r="J278" s="2">
        <f>VLOOKUP($A278,'Lookup - 40 Hours'!$A:P,7,FALSE)</f>
        <v>27.09</v>
      </c>
      <c r="K278" s="2">
        <f>VLOOKUP($A278,'Lookup - 40 Hours'!$A:Q,8,FALSE)</f>
        <v>28.47</v>
      </c>
    </row>
    <row r="279" spans="1:11" x14ac:dyDescent="0.25">
      <c r="A279" s="55">
        <v>471</v>
      </c>
      <c r="B279" s="9" t="s">
        <v>373</v>
      </c>
      <c r="C279" s="10" t="s">
        <v>374</v>
      </c>
      <c r="D279" s="9" t="s">
        <v>12</v>
      </c>
      <c r="E279" s="9">
        <v>40</v>
      </c>
      <c r="F279" s="2">
        <f>VLOOKUP($A279,'Lookup - 40 Hours'!$A:L,3,FALSE)</f>
        <v>31.62</v>
      </c>
      <c r="G279" s="2">
        <f>VLOOKUP($A279,'Lookup - 40 Hours'!$A:M,4,FALSE)</f>
        <v>33.229999999999997</v>
      </c>
      <c r="H279" s="2">
        <f>VLOOKUP($A279,'Lookup - 40 Hours'!$A:N,5,FALSE)</f>
        <v>34.93</v>
      </c>
      <c r="I279" s="2">
        <f>VLOOKUP($A279,'Lookup - 40 Hours'!$A:O,6,FALSE)</f>
        <v>36.72</v>
      </c>
      <c r="J279" s="2">
        <f>VLOOKUP($A279,'Lookup - 40 Hours'!$A:P,7,FALSE)</f>
        <v>38.6</v>
      </c>
      <c r="K279" s="2">
        <f>VLOOKUP($A279,'Lookup - 40 Hours'!$A:Q,8,FALSE)</f>
        <v>40.57</v>
      </c>
    </row>
    <row r="280" spans="1:11" x14ac:dyDescent="0.25">
      <c r="A280" s="55">
        <v>421</v>
      </c>
      <c r="B280" s="9" t="s">
        <v>865</v>
      </c>
      <c r="C280" s="10" t="s">
        <v>1173</v>
      </c>
      <c r="D280" s="9" t="s">
        <v>12</v>
      </c>
      <c r="E280" s="9">
        <v>40</v>
      </c>
      <c r="F280" s="2">
        <f>VLOOKUP($A280,'Lookup - 40 Hours'!$A:L,3,FALSE)</f>
        <v>24.64</v>
      </c>
      <c r="G280" s="2">
        <f>VLOOKUP($A280,'Lookup - 40 Hours'!$A:M,4,FALSE)</f>
        <v>25.9</v>
      </c>
      <c r="H280" s="2">
        <f>VLOOKUP($A280,'Lookup - 40 Hours'!$A:N,5,FALSE)</f>
        <v>27.22</v>
      </c>
      <c r="I280" s="2">
        <f>VLOOKUP($A280,'Lookup - 40 Hours'!$A:O,6,FALSE)</f>
        <v>28.61</v>
      </c>
      <c r="J280" s="2">
        <f>VLOOKUP($A280,'Lookup - 40 Hours'!$A:P,7,FALSE)</f>
        <v>30.08</v>
      </c>
      <c r="K280" s="2">
        <f>VLOOKUP($A280,'Lookup - 40 Hours'!$A:Q,8,FALSE)</f>
        <v>31.62</v>
      </c>
    </row>
    <row r="281" spans="1:11" x14ac:dyDescent="0.25">
      <c r="A281" s="55">
        <v>441</v>
      </c>
      <c r="B281" s="9" t="s">
        <v>866</v>
      </c>
      <c r="C281" s="10" t="s">
        <v>1174</v>
      </c>
      <c r="D281" s="9" t="s">
        <v>12</v>
      </c>
      <c r="E281" s="9">
        <v>40</v>
      </c>
      <c r="F281" s="2">
        <f>VLOOKUP($A281,'Lookup - 40 Hours'!$A:L,3,FALSE)</f>
        <v>27.22</v>
      </c>
      <c r="G281" s="2">
        <f>VLOOKUP($A281,'Lookup - 40 Hours'!$A:M,4,FALSE)</f>
        <v>28.61</v>
      </c>
      <c r="H281" s="2">
        <f>VLOOKUP($A281,'Lookup - 40 Hours'!$A:N,5,FALSE)</f>
        <v>30.08</v>
      </c>
      <c r="I281" s="2">
        <f>VLOOKUP($A281,'Lookup - 40 Hours'!$A:O,6,FALSE)</f>
        <v>31.62</v>
      </c>
      <c r="J281" s="2">
        <f>VLOOKUP($A281,'Lookup - 40 Hours'!$A:P,7,FALSE)</f>
        <v>33.229999999999997</v>
      </c>
      <c r="K281" s="2">
        <f>VLOOKUP($A281,'Lookup - 40 Hours'!$A:Q,8,FALSE)</f>
        <v>34.93</v>
      </c>
    </row>
    <row r="282" spans="1:11" x14ac:dyDescent="0.25">
      <c r="A282" s="55">
        <v>480</v>
      </c>
      <c r="B282" s="9" t="s">
        <v>375</v>
      </c>
      <c r="C282" s="10" t="s">
        <v>376</v>
      </c>
      <c r="D282" s="9" t="s">
        <v>12</v>
      </c>
      <c r="E282" s="9">
        <v>40</v>
      </c>
      <c r="F282" s="2">
        <f>VLOOKUP($A282,'Lookup - 40 Hours'!$A:L,3,FALSE)</f>
        <v>33.07</v>
      </c>
      <c r="G282" s="2">
        <f>VLOOKUP($A282,'Lookup - 40 Hours'!$A:M,4,FALSE)</f>
        <v>34.76</v>
      </c>
      <c r="H282" s="2">
        <f>VLOOKUP($A282,'Lookup - 40 Hours'!$A:N,5,FALSE)</f>
        <v>36.54</v>
      </c>
      <c r="I282" s="2">
        <f>VLOOKUP($A282,'Lookup - 40 Hours'!$A:O,6,FALSE)</f>
        <v>38.4</v>
      </c>
      <c r="J282" s="2">
        <f>VLOOKUP($A282,'Lookup - 40 Hours'!$A:P,7,FALSE)</f>
        <v>40.369999999999997</v>
      </c>
      <c r="K282" s="2">
        <f>VLOOKUP($A282,'Lookup - 40 Hours'!$A:Q,8,FALSE)</f>
        <v>42.43</v>
      </c>
    </row>
    <row r="283" spans="1:11" x14ac:dyDescent="0.25">
      <c r="A283" s="55">
        <v>486</v>
      </c>
      <c r="B283" s="9">
        <v>1200</v>
      </c>
      <c r="C283" s="10" t="s">
        <v>377</v>
      </c>
      <c r="D283" s="9" t="s">
        <v>14</v>
      </c>
      <c r="E283" s="9">
        <v>40</v>
      </c>
      <c r="F283" s="2">
        <f>VLOOKUP($A283,'Lookup - 40 Hours'!$A:L,3,FALSE)</f>
        <v>34.07</v>
      </c>
      <c r="G283" s="2">
        <f>VLOOKUP($A283,'Lookup - 40 Hours'!$A:M,4,FALSE)</f>
        <v>35.81</v>
      </c>
      <c r="H283" s="2">
        <f>VLOOKUP($A283,'Lookup - 40 Hours'!$A:N,5,FALSE)</f>
        <v>37.65</v>
      </c>
      <c r="I283" s="2">
        <f>VLOOKUP($A283,'Lookup - 40 Hours'!$A:O,6,FALSE)</f>
        <v>39.57</v>
      </c>
      <c r="J283" s="2">
        <f>VLOOKUP($A283,'Lookup - 40 Hours'!$A:P,7,FALSE)</f>
        <v>41.59</v>
      </c>
      <c r="K283" s="2">
        <f>VLOOKUP($A283,'Lookup - 40 Hours'!$A:Q,8,FALSE)</f>
        <v>43.72</v>
      </c>
    </row>
    <row r="284" spans="1:11" x14ac:dyDescent="0.25">
      <c r="A284" s="55">
        <v>398</v>
      </c>
      <c r="B284" s="9" t="s">
        <v>378</v>
      </c>
      <c r="C284" s="10" t="s">
        <v>379</v>
      </c>
      <c r="D284" s="9" t="s">
        <v>12</v>
      </c>
      <c r="E284" s="9">
        <v>40</v>
      </c>
      <c r="F284" s="2">
        <f>VLOOKUP($A284,'Lookup - 40 Hours'!$A:L,3,FALSE)</f>
        <v>21.97</v>
      </c>
      <c r="G284" s="2">
        <f>VLOOKUP($A284,'Lookup - 40 Hours'!$A:M,4,FALSE)</f>
        <v>23.09</v>
      </c>
      <c r="H284" s="2">
        <f>VLOOKUP($A284,'Lookup - 40 Hours'!$A:N,5,FALSE)</f>
        <v>24.27</v>
      </c>
      <c r="I284" s="2">
        <f>VLOOKUP($A284,'Lookup - 40 Hours'!$A:O,6,FALSE)</f>
        <v>25.51</v>
      </c>
      <c r="J284" s="2">
        <f>VLOOKUP($A284,'Lookup - 40 Hours'!$A:P,7,FALSE)</f>
        <v>26.82</v>
      </c>
      <c r="K284" s="2">
        <f>VLOOKUP($A284,'Lookup - 40 Hours'!$A:Q,8,FALSE)</f>
        <v>28.19</v>
      </c>
    </row>
    <row r="285" spans="1:11" x14ac:dyDescent="0.25">
      <c r="A285" s="55">
        <v>458</v>
      </c>
      <c r="B285" s="9" t="s">
        <v>878</v>
      </c>
      <c r="C285" s="10" t="s">
        <v>380</v>
      </c>
      <c r="D285" s="9" t="s">
        <v>14</v>
      </c>
      <c r="E285" s="9">
        <v>40</v>
      </c>
      <c r="F285" s="2">
        <f>VLOOKUP($A285,'Lookup - 40 Hours'!$A:L,3,FALSE)</f>
        <v>29.63</v>
      </c>
      <c r="G285" s="2">
        <f>VLOOKUP($A285,'Lookup - 40 Hours'!$A:M,4,FALSE)</f>
        <v>31.15</v>
      </c>
      <c r="H285" s="2">
        <f>VLOOKUP($A285,'Lookup - 40 Hours'!$A:N,5,FALSE)</f>
        <v>32.74</v>
      </c>
      <c r="I285" s="2">
        <f>VLOOKUP($A285,'Lookup - 40 Hours'!$A:O,6,FALSE)</f>
        <v>34.409999999999997</v>
      </c>
      <c r="J285" s="2">
        <f>VLOOKUP($A285,'Lookup - 40 Hours'!$A:P,7,FALSE)</f>
        <v>36.17</v>
      </c>
      <c r="K285" s="2">
        <f>VLOOKUP($A285,'Lookup - 40 Hours'!$A:Q,8,FALSE)</f>
        <v>38.020000000000003</v>
      </c>
    </row>
    <row r="286" spans="1:11" x14ac:dyDescent="0.25">
      <c r="A286" s="55">
        <v>486</v>
      </c>
      <c r="B286" s="9" t="s">
        <v>879</v>
      </c>
      <c r="C286" s="10" t="s">
        <v>381</v>
      </c>
      <c r="D286" s="9" t="s">
        <v>14</v>
      </c>
      <c r="E286" s="9">
        <v>40</v>
      </c>
      <c r="F286" s="2">
        <f>VLOOKUP($A286,'Lookup - 40 Hours'!$A:L,3,FALSE)</f>
        <v>34.07</v>
      </c>
      <c r="G286" s="2">
        <f>VLOOKUP($A286,'Lookup - 40 Hours'!$A:M,4,FALSE)</f>
        <v>35.81</v>
      </c>
      <c r="H286" s="2">
        <f>VLOOKUP($A286,'Lookup - 40 Hours'!$A:N,5,FALSE)</f>
        <v>37.65</v>
      </c>
      <c r="I286" s="2">
        <f>VLOOKUP($A286,'Lookup - 40 Hours'!$A:O,6,FALSE)</f>
        <v>39.57</v>
      </c>
      <c r="J286" s="2">
        <f>VLOOKUP($A286,'Lookup - 40 Hours'!$A:P,7,FALSE)</f>
        <v>41.59</v>
      </c>
      <c r="K286" s="2">
        <f>VLOOKUP($A286,'Lookup - 40 Hours'!$A:Q,8,FALSE)</f>
        <v>43.72</v>
      </c>
    </row>
    <row r="287" spans="1:11" x14ac:dyDescent="0.25">
      <c r="A287" s="55">
        <v>407</v>
      </c>
      <c r="B287" s="9" t="s">
        <v>880</v>
      </c>
      <c r="C287" s="10" t="s">
        <v>382</v>
      </c>
      <c r="D287" s="9" t="s">
        <v>14</v>
      </c>
      <c r="E287" s="9">
        <v>40</v>
      </c>
      <c r="F287" s="2">
        <f>VLOOKUP($A287,'Lookup - 40 Hours'!$A:L,3,FALSE)</f>
        <v>22.98</v>
      </c>
      <c r="G287" s="2">
        <f>VLOOKUP($A287,'Lookup - 40 Hours'!$A:M,4,FALSE)</f>
        <v>24.15</v>
      </c>
      <c r="H287" s="2">
        <f>VLOOKUP($A287,'Lookup - 40 Hours'!$A:N,5,FALSE)</f>
        <v>25.39</v>
      </c>
      <c r="I287" s="2">
        <f>VLOOKUP($A287,'Lookup - 40 Hours'!$A:O,6,FALSE)</f>
        <v>26.68</v>
      </c>
      <c r="J287" s="2">
        <f>VLOOKUP($A287,'Lookup - 40 Hours'!$A:P,7,FALSE)</f>
        <v>28.05</v>
      </c>
      <c r="K287" s="2">
        <f>VLOOKUP($A287,'Lookup - 40 Hours'!$A:Q,8,FALSE)</f>
        <v>29.48</v>
      </c>
    </row>
    <row r="288" spans="1:11" x14ac:dyDescent="0.25">
      <c r="A288" s="55">
        <v>436</v>
      </c>
      <c r="B288" s="9" t="s">
        <v>881</v>
      </c>
      <c r="C288" s="10" t="s">
        <v>383</v>
      </c>
      <c r="D288" s="9" t="s">
        <v>14</v>
      </c>
      <c r="E288" s="9">
        <v>40</v>
      </c>
      <c r="F288" s="2">
        <f>VLOOKUP($A288,'Lookup - 40 Hours'!$A:L,3,FALSE)</f>
        <v>26.55</v>
      </c>
      <c r="G288" s="2">
        <f>VLOOKUP($A288,'Lookup - 40 Hours'!$A:M,4,FALSE)</f>
        <v>27.91</v>
      </c>
      <c r="H288" s="2">
        <f>VLOOKUP($A288,'Lookup - 40 Hours'!$A:N,5,FALSE)</f>
        <v>29.34</v>
      </c>
      <c r="I288" s="2">
        <f>VLOOKUP($A288,'Lookup - 40 Hours'!$A:O,6,FALSE)</f>
        <v>30.84</v>
      </c>
      <c r="J288" s="2">
        <f>VLOOKUP($A288,'Lookup - 40 Hours'!$A:P,7,FALSE)</f>
        <v>32.409999999999997</v>
      </c>
      <c r="K288" s="2">
        <f>VLOOKUP($A288,'Lookup - 40 Hours'!$A:Q,8,FALSE)</f>
        <v>34.07</v>
      </c>
    </row>
    <row r="289" spans="1:11" x14ac:dyDescent="0.25">
      <c r="A289" s="55">
        <v>398</v>
      </c>
      <c r="B289" s="18" t="s">
        <v>1026</v>
      </c>
      <c r="C289" s="10" t="s">
        <v>1023</v>
      </c>
      <c r="D289" s="9" t="s">
        <v>12</v>
      </c>
      <c r="E289" s="9">
        <v>40</v>
      </c>
      <c r="F289" s="2">
        <f>VLOOKUP($A289,'Lookup - 40 Hours'!$A:L,3,FALSE)</f>
        <v>21.97</v>
      </c>
      <c r="G289" s="2">
        <f>VLOOKUP($A289,'Lookup - 40 Hours'!$A:M,4,FALSE)</f>
        <v>23.09</v>
      </c>
      <c r="H289" s="2">
        <f>VLOOKUP($A289,'Lookup - 40 Hours'!$A:N,5,FALSE)</f>
        <v>24.27</v>
      </c>
      <c r="I289" s="2">
        <f>VLOOKUP($A289,'Lookup - 40 Hours'!$A:O,6,FALSE)</f>
        <v>25.51</v>
      </c>
      <c r="J289" s="2">
        <f>VLOOKUP($A289,'Lookup - 40 Hours'!$A:P,7,FALSE)</f>
        <v>26.82</v>
      </c>
      <c r="K289" s="2">
        <f>VLOOKUP($A289,'Lookup - 40 Hours'!$A:Q,8,FALSE)</f>
        <v>28.19</v>
      </c>
    </row>
    <row r="290" spans="1:11" x14ac:dyDescent="0.25">
      <c r="A290" s="55">
        <v>438</v>
      </c>
      <c r="B290" s="18" t="s">
        <v>1025</v>
      </c>
      <c r="C290" s="10" t="s">
        <v>1024</v>
      </c>
      <c r="D290" s="9" t="s">
        <v>12</v>
      </c>
      <c r="E290" s="9">
        <v>40</v>
      </c>
      <c r="F290" s="2">
        <f>VLOOKUP($A290,'Lookup - 40 Hours'!$A:L,3,FALSE)</f>
        <v>26.82</v>
      </c>
      <c r="G290" s="2">
        <f>VLOOKUP($A290,'Lookup - 40 Hours'!$A:M,4,FALSE)</f>
        <v>28.19</v>
      </c>
      <c r="H290" s="2">
        <f>VLOOKUP($A290,'Lookup - 40 Hours'!$A:N,5,FALSE)</f>
        <v>29.63</v>
      </c>
      <c r="I290" s="2">
        <f>VLOOKUP($A290,'Lookup - 40 Hours'!$A:O,6,FALSE)</f>
        <v>31.15</v>
      </c>
      <c r="J290" s="2">
        <f>VLOOKUP($A290,'Lookup - 40 Hours'!$A:P,7,FALSE)</f>
        <v>32.74</v>
      </c>
      <c r="K290" s="2">
        <f>VLOOKUP($A290,'Lookup - 40 Hours'!$A:Q,8,FALSE)</f>
        <v>34.409999999999997</v>
      </c>
    </row>
    <row r="291" spans="1:11" x14ac:dyDescent="0.25">
      <c r="A291" s="55">
        <v>490</v>
      </c>
      <c r="B291" s="9" t="s">
        <v>384</v>
      </c>
      <c r="C291" s="10" t="s">
        <v>1069</v>
      </c>
      <c r="D291" s="9" t="s">
        <v>14</v>
      </c>
      <c r="E291" s="9">
        <v>40</v>
      </c>
      <c r="F291" s="2">
        <f>VLOOKUP($A291,'Lookup - 40 Hours'!$A:L,3,FALSE)</f>
        <v>34.76</v>
      </c>
      <c r="G291" s="2">
        <f>VLOOKUP($A291,'Lookup - 40 Hours'!$A:M,4,FALSE)</f>
        <v>36.54</v>
      </c>
      <c r="H291" s="2">
        <f>VLOOKUP($A291,'Lookup - 40 Hours'!$A:N,5,FALSE)</f>
        <v>38.4</v>
      </c>
      <c r="I291" s="2">
        <f>VLOOKUP($A291,'Lookup - 40 Hours'!$A:O,6,FALSE)</f>
        <v>40.369999999999997</v>
      </c>
      <c r="J291" s="2">
        <f>VLOOKUP($A291,'Lookup - 40 Hours'!$A:P,7,FALSE)</f>
        <v>42.43</v>
      </c>
      <c r="K291" s="2">
        <f>VLOOKUP($A291,'Lookup - 40 Hours'!$A:Q,8,FALSE)</f>
        <v>44.6</v>
      </c>
    </row>
    <row r="292" spans="1:11" x14ac:dyDescent="0.25">
      <c r="A292" s="55">
        <v>486</v>
      </c>
      <c r="B292" s="9" t="s">
        <v>385</v>
      </c>
      <c r="C292" s="10" t="s">
        <v>1108</v>
      </c>
      <c r="D292" s="9" t="s">
        <v>14</v>
      </c>
      <c r="E292" s="9">
        <v>40</v>
      </c>
      <c r="F292" s="2">
        <f>VLOOKUP($A292,'Lookup - 40 Hours'!$A:L,3,FALSE)</f>
        <v>34.07</v>
      </c>
      <c r="G292" s="2">
        <f>VLOOKUP($A292,'Lookup - 40 Hours'!$A:M,4,FALSE)</f>
        <v>35.81</v>
      </c>
      <c r="H292" s="2">
        <f>VLOOKUP($A292,'Lookup - 40 Hours'!$A:N,5,FALSE)</f>
        <v>37.65</v>
      </c>
      <c r="I292" s="2">
        <f>VLOOKUP($A292,'Lookup - 40 Hours'!$A:O,6,FALSE)</f>
        <v>39.57</v>
      </c>
      <c r="J292" s="2">
        <f>VLOOKUP($A292,'Lookup - 40 Hours'!$A:P,7,FALSE)</f>
        <v>41.59</v>
      </c>
      <c r="K292" s="2">
        <f>VLOOKUP($A292,'Lookup - 40 Hours'!$A:Q,8,FALSE)</f>
        <v>43.72</v>
      </c>
    </row>
    <row r="293" spans="1:11" x14ac:dyDescent="0.25">
      <c r="A293" s="58">
        <v>497</v>
      </c>
      <c r="B293" s="15" t="s">
        <v>386</v>
      </c>
      <c r="C293" s="16" t="s">
        <v>1109</v>
      </c>
      <c r="D293" s="17" t="s">
        <v>209</v>
      </c>
      <c r="E293" s="17">
        <v>40</v>
      </c>
      <c r="F293" s="3">
        <f>VLOOKUP($A293,'Lookup - 40 Hours'!$1:$1048576,3,FALSE)</f>
        <v>35.99</v>
      </c>
      <c r="G293" s="3">
        <f>VLOOKUP($A293,'Lookup - 40 Hours'!$1:$1048576,4,FALSE)</f>
        <v>37.83</v>
      </c>
      <c r="H293" s="3">
        <f>VLOOKUP($A293,'Lookup - 40 Hours'!$1:$1048576,5,FALSE)</f>
        <v>39.770000000000003</v>
      </c>
      <c r="I293" s="3">
        <f>VLOOKUP($A293,'Lookup - 40 Hours'!$1:$1048576,6,FALSE)</f>
        <v>41.8</v>
      </c>
      <c r="J293" s="3">
        <f>VLOOKUP($A293,'Lookup - 40 Hours'!$1:$1048576,7,FALSE)</f>
        <v>43.94</v>
      </c>
      <c r="K293" s="3">
        <f>VLOOKUP($A293,'Lookup - 40 Hours'!$1:$1048576,8,FALSE)</f>
        <v>46.19</v>
      </c>
    </row>
    <row r="294" spans="1:11" x14ac:dyDescent="0.25">
      <c r="A294" s="55">
        <v>450</v>
      </c>
      <c r="B294" s="9" t="s">
        <v>387</v>
      </c>
      <c r="C294" s="10" t="s">
        <v>1110</v>
      </c>
      <c r="D294" s="9" t="s">
        <v>12</v>
      </c>
      <c r="E294" s="9">
        <v>40</v>
      </c>
      <c r="F294" s="2">
        <f>VLOOKUP($A294,'Lookup - 40 Hours'!$A:L,3,FALSE)</f>
        <v>28.47</v>
      </c>
      <c r="G294" s="2">
        <f>VLOOKUP($A294,'Lookup - 40 Hours'!$A:M,4,FALSE)</f>
        <v>29.93</v>
      </c>
      <c r="H294" s="2">
        <f>VLOOKUP($A294,'Lookup - 40 Hours'!$A:N,5,FALSE)</f>
        <v>31.46</v>
      </c>
      <c r="I294" s="2">
        <f>VLOOKUP($A294,'Lookup - 40 Hours'!$A:O,6,FALSE)</f>
        <v>33.07</v>
      </c>
      <c r="J294" s="2">
        <f>VLOOKUP($A294,'Lookup - 40 Hours'!$A:P,7,FALSE)</f>
        <v>34.76</v>
      </c>
      <c r="K294" s="2">
        <f>VLOOKUP($A294,'Lookup - 40 Hours'!$A:Q,8,FALSE)</f>
        <v>36.54</v>
      </c>
    </row>
    <row r="295" spans="1:11" x14ac:dyDescent="0.25">
      <c r="A295" s="55">
        <v>461</v>
      </c>
      <c r="B295" s="9" t="s">
        <v>882</v>
      </c>
      <c r="C295" s="10" t="s">
        <v>388</v>
      </c>
      <c r="D295" s="9" t="s">
        <v>12</v>
      </c>
      <c r="E295" s="9">
        <v>40</v>
      </c>
      <c r="F295" s="2">
        <f>VLOOKUP($A295,'Lookup - 40 Hours'!$A:L,3,FALSE)</f>
        <v>30.08</v>
      </c>
      <c r="G295" s="2">
        <f>VLOOKUP($A295,'Lookup - 40 Hours'!$A:M,4,FALSE)</f>
        <v>31.62</v>
      </c>
      <c r="H295" s="2">
        <f>VLOOKUP($A295,'Lookup - 40 Hours'!$A:N,5,FALSE)</f>
        <v>33.229999999999997</v>
      </c>
      <c r="I295" s="2">
        <f>VLOOKUP($A295,'Lookup - 40 Hours'!$A:O,6,FALSE)</f>
        <v>34.93</v>
      </c>
      <c r="J295" s="2">
        <f>VLOOKUP($A295,'Lookup - 40 Hours'!$A:P,7,FALSE)</f>
        <v>36.72</v>
      </c>
      <c r="K295" s="2">
        <f>VLOOKUP($A295,'Lookup - 40 Hours'!$A:Q,8,FALSE)</f>
        <v>38.6</v>
      </c>
    </row>
    <row r="296" spans="1:11" x14ac:dyDescent="0.25">
      <c r="A296" s="55">
        <v>476</v>
      </c>
      <c r="B296" s="9" t="s">
        <v>883</v>
      </c>
      <c r="C296" s="10" t="s">
        <v>389</v>
      </c>
      <c r="D296" s="9" t="s">
        <v>12</v>
      </c>
      <c r="E296" s="9">
        <v>40</v>
      </c>
      <c r="F296" s="2">
        <f>VLOOKUP($A296,'Lookup - 40 Hours'!$A:L,3,FALSE)</f>
        <v>32.409999999999997</v>
      </c>
      <c r="G296" s="2">
        <f>VLOOKUP($A296,'Lookup - 40 Hours'!$A:M,4,FALSE)</f>
        <v>34.07</v>
      </c>
      <c r="H296" s="2">
        <f>VLOOKUP($A296,'Lookup - 40 Hours'!$A:N,5,FALSE)</f>
        <v>35.81</v>
      </c>
      <c r="I296" s="2">
        <f>VLOOKUP($A296,'Lookup - 40 Hours'!$A:O,6,FALSE)</f>
        <v>37.65</v>
      </c>
      <c r="J296" s="2">
        <f>VLOOKUP($A296,'Lookup - 40 Hours'!$A:P,7,FALSE)</f>
        <v>39.57</v>
      </c>
      <c r="K296" s="2">
        <f>VLOOKUP($A296,'Lookup - 40 Hours'!$A:Q,8,FALSE)</f>
        <v>41.59</v>
      </c>
    </row>
    <row r="297" spans="1:11" x14ac:dyDescent="0.25">
      <c r="A297" s="55">
        <v>491</v>
      </c>
      <c r="B297" s="9" t="s">
        <v>390</v>
      </c>
      <c r="C297" s="10" t="s">
        <v>391</v>
      </c>
      <c r="D297" s="9" t="s">
        <v>12</v>
      </c>
      <c r="E297" s="9">
        <v>40</v>
      </c>
      <c r="F297" s="2">
        <f>VLOOKUP($A297,'Lookup - 40 Hours'!$A:L,3,FALSE)</f>
        <v>34.93</v>
      </c>
      <c r="G297" s="2">
        <f>VLOOKUP($A297,'Lookup - 40 Hours'!$A:M,4,FALSE)</f>
        <v>36.72</v>
      </c>
      <c r="H297" s="2">
        <f>VLOOKUP($A297,'Lookup - 40 Hours'!$A:N,5,FALSE)</f>
        <v>38.6</v>
      </c>
      <c r="I297" s="2">
        <f>VLOOKUP($A297,'Lookup - 40 Hours'!$A:O,6,FALSE)</f>
        <v>40.57</v>
      </c>
      <c r="J297" s="2">
        <f>VLOOKUP($A297,'Lookup - 40 Hours'!$A:P,7,FALSE)</f>
        <v>42.64</v>
      </c>
      <c r="K297" s="2">
        <f>VLOOKUP($A297,'Lookup - 40 Hours'!$A:Q,8,FALSE)</f>
        <v>44.83</v>
      </c>
    </row>
    <row r="298" spans="1:11" x14ac:dyDescent="0.25">
      <c r="A298" s="55">
        <v>510</v>
      </c>
      <c r="B298" s="9" t="s">
        <v>392</v>
      </c>
      <c r="C298" s="10" t="s">
        <v>393</v>
      </c>
      <c r="D298" s="9" t="s">
        <v>14</v>
      </c>
      <c r="E298" s="9">
        <v>40</v>
      </c>
      <c r="F298" s="2">
        <f>VLOOKUP($A298,'Lookup - 40 Hours'!$A:L,3,FALSE)</f>
        <v>38.4</v>
      </c>
      <c r="G298" s="2">
        <f>VLOOKUP($A298,'Lookup - 40 Hours'!$A:M,4,FALSE)</f>
        <v>40.369999999999997</v>
      </c>
      <c r="H298" s="2">
        <f>VLOOKUP($A298,'Lookup - 40 Hours'!$A:N,5,FALSE)</f>
        <v>42.43</v>
      </c>
      <c r="I298" s="2">
        <f>VLOOKUP($A298,'Lookup - 40 Hours'!$A:O,6,FALSE)</f>
        <v>44.6</v>
      </c>
      <c r="J298" s="2">
        <f>VLOOKUP($A298,'Lookup - 40 Hours'!$A:P,7,FALSE)</f>
        <v>46.88</v>
      </c>
      <c r="K298" s="2">
        <f>VLOOKUP($A298,'Lookup - 40 Hours'!$A:Q,8,FALSE)</f>
        <v>49.28</v>
      </c>
    </row>
    <row r="299" spans="1:11" x14ac:dyDescent="0.25">
      <c r="A299" s="55">
        <v>582</v>
      </c>
      <c r="B299" s="9" t="s">
        <v>394</v>
      </c>
      <c r="C299" s="10" t="s">
        <v>395</v>
      </c>
      <c r="D299" s="9" t="s">
        <v>14</v>
      </c>
      <c r="E299" s="9">
        <v>40</v>
      </c>
      <c r="F299" s="2">
        <f>VLOOKUP($A299,'Lookup - 40 Hours'!$A:L,3,FALSE)</f>
        <v>55</v>
      </c>
      <c r="G299" s="54">
        <f>VLOOKUP($A299,'Lookup - 40 Hours'!$A:M,4,FALSE)</f>
        <v>57.81</v>
      </c>
      <c r="H299" s="2">
        <f>VLOOKUP($A299,'Lookup - 40 Hours'!$A:N,5,FALSE)</f>
        <v>60.76</v>
      </c>
      <c r="I299" s="2">
        <f>VLOOKUP($A299,'Lookup - 40 Hours'!$A:O,6,FALSE)</f>
        <v>63.87</v>
      </c>
      <c r="J299" s="2">
        <f>VLOOKUP($A299,'Lookup - 40 Hours'!$A:P,7,FALSE)</f>
        <v>67.14</v>
      </c>
      <c r="K299" s="2">
        <f>VLOOKUP($A299,'Lookup - 40 Hours'!$A:Q,8,FALSE)</f>
        <v>70.569999999999993</v>
      </c>
    </row>
    <row r="300" spans="1:11" x14ac:dyDescent="0.25">
      <c r="A300" s="55">
        <v>480</v>
      </c>
      <c r="B300" s="9" t="s">
        <v>884</v>
      </c>
      <c r="C300" s="10" t="s">
        <v>396</v>
      </c>
      <c r="D300" s="9" t="s">
        <v>14</v>
      </c>
      <c r="E300" s="9">
        <v>40</v>
      </c>
      <c r="F300" s="2">
        <f>VLOOKUP($A300,'Lookup - 40 Hours'!$A:L,3,FALSE)</f>
        <v>33.07</v>
      </c>
      <c r="G300" s="2">
        <f>VLOOKUP($A300,'Lookup - 40 Hours'!$A:M,4,FALSE)</f>
        <v>34.76</v>
      </c>
      <c r="H300" s="2">
        <f>VLOOKUP($A300,'Lookup - 40 Hours'!$A:N,5,FALSE)</f>
        <v>36.54</v>
      </c>
      <c r="I300" s="2">
        <f>VLOOKUP($A300,'Lookup - 40 Hours'!$A:O,6,FALSE)</f>
        <v>38.4</v>
      </c>
      <c r="J300" s="2">
        <f>VLOOKUP($A300,'Lookup - 40 Hours'!$A:P,7,FALSE)</f>
        <v>40.369999999999997</v>
      </c>
      <c r="K300" s="2">
        <f>VLOOKUP($A300,'Lookup - 40 Hours'!$A:Q,8,FALSE)</f>
        <v>42.43</v>
      </c>
    </row>
    <row r="301" spans="1:11" x14ac:dyDescent="0.25">
      <c r="A301" s="55">
        <v>495</v>
      </c>
      <c r="B301" s="9" t="s">
        <v>885</v>
      </c>
      <c r="C301" s="10" t="s">
        <v>397</v>
      </c>
      <c r="D301" s="9" t="s">
        <v>14</v>
      </c>
      <c r="E301" s="9">
        <v>40</v>
      </c>
      <c r="F301" s="2">
        <f>VLOOKUP($A301,'Lookup - 40 Hours'!$A:L,3,FALSE)</f>
        <v>35.64</v>
      </c>
      <c r="G301" s="2">
        <f>VLOOKUP($A301,'Lookup - 40 Hours'!$A:M,4,FALSE)</f>
        <v>37.46</v>
      </c>
      <c r="H301" s="2">
        <f>VLOOKUP($A301,'Lookup - 40 Hours'!$A:N,5,FALSE)</f>
        <v>39.369999999999997</v>
      </c>
      <c r="I301" s="2">
        <f>VLOOKUP($A301,'Lookup - 40 Hours'!$A:O,6,FALSE)</f>
        <v>41.39</v>
      </c>
      <c r="J301" s="2">
        <f>VLOOKUP($A301,'Lookup - 40 Hours'!$A:P,7,FALSE)</f>
        <v>43.5</v>
      </c>
      <c r="K301" s="2">
        <f>VLOOKUP($A301,'Lookup - 40 Hours'!$A:Q,8,FALSE)</f>
        <v>45.73</v>
      </c>
    </row>
    <row r="302" spans="1:11" x14ac:dyDescent="0.25">
      <c r="A302" s="55">
        <v>389</v>
      </c>
      <c r="B302" s="9" t="s">
        <v>886</v>
      </c>
      <c r="C302" s="10" t="s">
        <v>399</v>
      </c>
      <c r="D302" s="9" t="s">
        <v>12</v>
      </c>
      <c r="E302" s="9">
        <v>40</v>
      </c>
      <c r="F302" s="2">
        <f>VLOOKUP($A302,'Lookup - 40 Hours'!$A:L,3,FALSE)</f>
        <v>21</v>
      </c>
      <c r="G302" s="2">
        <f>VLOOKUP($A302,'Lookup - 40 Hours'!$A:M,4,FALSE)</f>
        <v>22.08</v>
      </c>
      <c r="H302" s="2">
        <f>VLOOKUP($A302,'Lookup - 40 Hours'!$A:N,5,FALSE)</f>
        <v>23.21</v>
      </c>
      <c r="I302" s="2">
        <f>VLOOKUP($A302,'Lookup - 40 Hours'!$A:O,6,FALSE)</f>
        <v>24.39</v>
      </c>
      <c r="J302" s="2">
        <f>VLOOKUP($A302,'Lookup - 40 Hours'!$A:P,7,FALSE)</f>
        <v>25.64</v>
      </c>
      <c r="K302" s="2">
        <f>VLOOKUP($A302,'Lookup - 40 Hours'!$A:Q,8,FALSE)</f>
        <v>26.95</v>
      </c>
    </row>
    <row r="303" spans="1:11" x14ac:dyDescent="0.25">
      <c r="A303" s="55">
        <v>404</v>
      </c>
      <c r="B303" s="9" t="s">
        <v>887</v>
      </c>
      <c r="C303" s="10" t="s">
        <v>400</v>
      </c>
      <c r="D303" s="9" t="s">
        <v>12</v>
      </c>
      <c r="E303" s="9">
        <v>40</v>
      </c>
      <c r="F303" s="2">
        <f>VLOOKUP($A303,'Lookup - 40 Hours'!$A:L,3,FALSE)</f>
        <v>22.63</v>
      </c>
      <c r="G303" s="2">
        <f>VLOOKUP($A303,'Lookup - 40 Hours'!$A:M,4,FALSE)</f>
        <v>23.79</v>
      </c>
      <c r="H303" s="2">
        <f>VLOOKUP($A303,'Lookup - 40 Hours'!$A:N,5,FALSE)</f>
        <v>25.01</v>
      </c>
      <c r="I303" s="2">
        <f>VLOOKUP($A303,'Lookup - 40 Hours'!$A:O,6,FALSE)</f>
        <v>26.29</v>
      </c>
      <c r="J303" s="2">
        <f>VLOOKUP($A303,'Lookup - 40 Hours'!$A:P,7,FALSE)</f>
        <v>27.63</v>
      </c>
      <c r="K303" s="2">
        <f>VLOOKUP($A303,'Lookup - 40 Hours'!$A:Q,8,FALSE)</f>
        <v>29.05</v>
      </c>
    </row>
    <row r="304" spans="1:11" x14ac:dyDescent="0.25">
      <c r="A304" s="55">
        <v>496</v>
      </c>
      <c r="B304" s="9" t="s">
        <v>401</v>
      </c>
      <c r="C304" s="10" t="s">
        <v>402</v>
      </c>
      <c r="D304" s="9" t="s">
        <v>14</v>
      </c>
      <c r="E304" s="9">
        <v>40</v>
      </c>
      <c r="F304" s="2">
        <f>VLOOKUP($A304,'Lookup - 40 Hours'!$A:L,3,FALSE)</f>
        <v>35.81</v>
      </c>
      <c r="G304" s="2">
        <f>VLOOKUP($A304,'Lookup - 40 Hours'!$A:M,4,FALSE)</f>
        <v>37.65</v>
      </c>
      <c r="H304" s="2">
        <f>VLOOKUP($A304,'Lookup - 40 Hours'!$A:N,5,FALSE)</f>
        <v>39.57</v>
      </c>
      <c r="I304" s="2">
        <f>VLOOKUP($A304,'Lookup - 40 Hours'!$A:O,6,FALSE)</f>
        <v>41.59</v>
      </c>
      <c r="J304" s="2">
        <f>VLOOKUP($A304,'Lookup - 40 Hours'!$A:P,7,FALSE)</f>
        <v>43.72</v>
      </c>
      <c r="K304" s="2">
        <f>VLOOKUP($A304,'Lookup - 40 Hours'!$A:Q,8,FALSE)</f>
        <v>45.96</v>
      </c>
    </row>
    <row r="305" spans="1:11" x14ac:dyDescent="0.25">
      <c r="A305" s="55">
        <v>436</v>
      </c>
      <c r="B305" s="9" t="s">
        <v>888</v>
      </c>
      <c r="C305" s="10" t="s">
        <v>403</v>
      </c>
      <c r="D305" s="9" t="s">
        <v>12</v>
      </c>
      <c r="E305" s="9">
        <v>40</v>
      </c>
      <c r="F305" s="2">
        <f>VLOOKUP($A305,'Lookup - 40 Hours'!$A:L,3,FALSE)</f>
        <v>26.55</v>
      </c>
      <c r="G305" s="2">
        <f>VLOOKUP($A305,'Lookup - 40 Hours'!$A:M,4,FALSE)</f>
        <v>27.91</v>
      </c>
      <c r="H305" s="2">
        <f>VLOOKUP($A305,'Lookup - 40 Hours'!$A:N,5,FALSE)</f>
        <v>29.34</v>
      </c>
      <c r="I305" s="2">
        <f>VLOOKUP($A305,'Lookup - 40 Hours'!$A:O,6,FALSE)</f>
        <v>30.84</v>
      </c>
      <c r="J305" s="2">
        <f>VLOOKUP($A305,'Lookup - 40 Hours'!$A:P,7,FALSE)</f>
        <v>32.409999999999997</v>
      </c>
      <c r="K305" s="2">
        <f>VLOOKUP($A305,'Lookup - 40 Hours'!$A:Q,8,FALSE)</f>
        <v>34.07</v>
      </c>
    </row>
    <row r="306" spans="1:11" x14ac:dyDescent="0.25">
      <c r="A306" s="55">
        <v>456</v>
      </c>
      <c r="B306" s="9" t="s">
        <v>889</v>
      </c>
      <c r="C306" s="10" t="s">
        <v>404</v>
      </c>
      <c r="D306" s="9" t="s">
        <v>12</v>
      </c>
      <c r="E306" s="9">
        <v>40</v>
      </c>
      <c r="F306" s="2">
        <f>VLOOKUP($A306,'Lookup - 40 Hours'!$A:L,3,FALSE)</f>
        <v>29.34</v>
      </c>
      <c r="G306" s="2">
        <f>VLOOKUP($A306,'Lookup - 40 Hours'!$A:M,4,FALSE)</f>
        <v>30.84</v>
      </c>
      <c r="H306" s="2">
        <f>VLOOKUP($A306,'Lookup - 40 Hours'!$A:N,5,FALSE)</f>
        <v>32.409999999999997</v>
      </c>
      <c r="I306" s="2">
        <f>VLOOKUP($A306,'Lookup - 40 Hours'!$A:O,6,FALSE)</f>
        <v>34.07</v>
      </c>
      <c r="J306" s="2">
        <f>VLOOKUP($A306,'Lookup - 40 Hours'!$A:P,7,FALSE)</f>
        <v>35.81</v>
      </c>
      <c r="K306" s="2">
        <f>VLOOKUP($A306,'Lookup - 40 Hours'!$A:Q,8,FALSE)</f>
        <v>37.65</v>
      </c>
    </row>
    <row r="307" spans="1:11" x14ac:dyDescent="0.25">
      <c r="A307" s="55">
        <v>496</v>
      </c>
      <c r="B307" s="9" t="s">
        <v>405</v>
      </c>
      <c r="C307" s="10" t="s">
        <v>406</v>
      </c>
      <c r="D307" s="9" t="s">
        <v>14</v>
      </c>
      <c r="E307" s="9">
        <v>40</v>
      </c>
      <c r="F307" s="2">
        <f>VLOOKUP($A307,'Lookup - 40 Hours'!$A:L,3,FALSE)</f>
        <v>35.81</v>
      </c>
      <c r="G307" s="2">
        <f>VLOOKUP($A307,'Lookup - 40 Hours'!$A:M,4,FALSE)</f>
        <v>37.65</v>
      </c>
      <c r="H307" s="2">
        <f>VLOOKUP($A307,'Lookup - 40 Hours'!$A:N,5,FALSE)</f>
        <v>39.57</v>
      </c>
      <c r="I307" s="2">
        <f>VLOOKUP($A307,'Lookup - 40 Hours'!$A:O,6,FALSE)</f>
        <v>41.59</v>
      </c>
      <c r="J307" s="2">
        <f>VLOOKUP($A307,'Lookup - 40 Hours'!$A:P,7,FALSE)</f>
        <v>43.72</v>
      </c>
      <c r="K307" s="2">
        <f>VLOOKUP($A307,'Lookup - 40 Hours'!$A:Q,8,FALSE)</f>
        <v>45.96</v>
      </c>
    </row>
    <row r="308" spans="1:11" x14ac:dyDescent="0.25">
      <c r="A308" s="55">
        <v>395</v>
      </c>
      <c r="B308" s="9" t="s">
        <v>890</v>
      </c>
      <c r="C308" s="10" t="s">
        <v>407</v>
      </c>
      <c r="D308" s="9" t="s">
        <v>12</v>
      </c>
      <c r="E308" s="9">
        <v>40</v>
      </c>
      <c r="F308" s="2">
        <f>VLOOKUP($A308,'Lookup - 40 Hours'!$A:L,3,FALSE)</f>
        <v>21.64</v>
      </c>
      <c r="G308" s="2">
        <f>VLOOKUP($A308,'Lookup - 40 Hours'!$A:M,4,FALSE)</f>
        <v>22.75</v>
      </c>
      <c r="H308" s="2">
        <f>VLOOKUP($A308,'Lookup - 40 Hours'!$A:N,5,FALSE)</f>
        <v>23.91</v>
      </c>
      <c r="I308" s="2">
        <f>VLOOKUP($A308,'Lookup - 40 Hours'!$A:O,6,FALSE)</f>
        <v>25.13</v>
      </c>
      <c r="J308" s="2">
        <f>VLOOKUP($A308,'Lookup - 40 Hours'!$A:P,7,FALSE)</f>
        <v>26.42</v>
      </c>
      <c r="K308" s="2">
        <f>VLOOKUP($A308,'Lookup - 40 Hours'!$A:Q,8,FALSE)</f>
        <v>27.77</v>
      </c>
    </row>
    <row r="309" spans="1:11" x14ac:dyDescent="0.25">
      <c r="A309" s="55">
        <v>415</v>
      </c>
      <c r="B309" s="9" t="s">
        <v>891</v>
      </c>
      <c r="C309" s="10" t="s">
        <v>408</v>
      </c>
      <c r="D309" s="9" t="s">
        <v>12</v>
      </c>
      <c r="E309" s="9">
        <v>40</v>
      </c>
      <c r="F309" s="2">
        <f>VLOOKUP($A309,'Lookup - 40 Hours'!$A:L,3,FALSE)</f>
        <v>23.91</v>
      </c>
      <c r="G309" s="2">
        <f>VLOOKUP($A309,'Lookup - 40 Hours'!$A:M,4,FALSE)</f>
        <v>25.13</v>
      </c>
      <c r="H309" s="2">
        <f>VLOOKUP($A309,'Lookup - 40 Hours'!$A:N,5,FALSE)</f>
        <v>26.42</v>
      </c>
      <c r="I309" s="2">
        <f>VLOOKUP($A309,'Lookup - 40 Hours'!$A:O,6,FALSE)</f>
        <v>27.77</v>
      </c>
      <c r="J309" s="2">
        <f>VLOOKUP($A309,'Lookup - 40 Hours'!$A:P,7,FALSE)</f>
        <v>29.19</v>
      </c>
      <c r="K309" s="2">
        <f>VLOOKUP($A309,'Lookup - 40 Hours'!$A:Q,8,FALSE)</f>
        <v>30.68</v>
      </c>
    </row>
    <row r="310" spans="1:11" x14ac:dyDescent="0.25">
      <c r="A310" s="55">
        <v>442</v>
      </c>
      <c r="B310" s="9" t="s">
        <v>409</v>
      </c>
      <c r="C310" s="10" t="s">
        <v>410</v>
      </c>
      <c r="D310" s="9" t="s">
        <v>12</v>
      </c>
      <c r="E310" s="9">
        <v>40</v>
      </c>
      <c r="F310" s="2">
        <f>VLOOKUP($A310,'Lookup - 40 Hours'!$A:L,3,FALSE)</f>
        <v>27.36</v>
      </c>
      <c r="G310" s="2">
        <f>VLOOKUP($A310,'Lookup - 40 Hours'!$A:M,4,FALSE)</f>
        <v>28.76</v>
      </c>
      <c r="H310" s="2">
        <f>VLOOKUP($A310,'Lookup - 40 Hours'!$A:N,5,FALSE)</f>
        <v>30.23</v>
      </c>
      <c r="I310" s="2">
        <f>VLOOKUP($A310,'Lookup - 40 Hours'!$A:O,6,FALSE)</f>
        <v>31.77</v>
      </c>
      <c r="J310" s="2">
        <f>VLOOKUP($A310,'Lookup - 40 Hours'!$A:P,7,FALSE)</f>
        <v>33.4</v>
      </c>
      <c r="K310" s="2">
        <f>VLOOKUP($A310,'Lookup - 40 Hours'!$A:Q,8,FALSE)</f>
        <v>35.11</v>
      </c>
    </row>
    <row r="311" spans="1:11" x14ac:dyDescent="0.25">
      <c r="A311" s="55">
        <v>357</v>
      </c>
      <c r="B311" s="9" t="s">
        <v>892</v>
      </c>
      <c r="C311" s="10" t="s">
        <v>1080</v>
      </c>
      <c r="D311" s="9" t="s">
        <v>12</v>
      </c>
      <c r="E311" s="9">
        <v>40</v>
      </c>
      <c r="F311" s="2">
        <f>VLOOKUP($A311,'Lookup - 40 Hours'!$A:L,3,FALSE)</f>
        <v>17.899999999999999</v>
      </c>
      <c r="G311" s="2">
        <f>VLOOKUP($A311,'Lookup - 40 Hours'!$A:M,4,FALSE)</f>
        <v>18.82</v>
      </c>
      <c r="H311" s="2">
        <f>VLOOKUP($A311,'Lookup - 40 Hours'!$A:N,5,FALSE)</f>
        <v>19.78</v>
      </c>
      <c r="I311" s="2">
        <f>VLOOKUP($A311,'Lookup - 40 Hours'!$A:O,6,FALSE)</f>
        <v>20.79</v>
      </c>
      <c r="J311" s="2">
        <f>VLOOKUP($A311,'Lookup - 40 Hours'!$A:P,7,FALSE)</f>
        <v>21.86</v>
      </c>
      <c r="K311" s="2">
        <f>VLOOKUP($A311,'Lookup - 40 Hours'!$A:Q,8,FALSE)</f>
        <v>22.98</v>
      </c>
    </row>
    <row r="312" spans="1:11" x14ac:dyDescent="0.25">
      <c r="A312" s="55">
        <v>377</v>
      </c>
      <c r="B312" s="9" t="s">
        <v>893</v>
      </c>
      <c r="C312" s="10" t="s">
        <v>1081</v>
      </c>
      <c r="D312" s="9" t="s">
        <v>12</v>
      </c>
      <c r="E312" s="9">
        <v>40</v>
      </c>
      <c r="F312" s="2">
        <f>VLOOKUP($A312,'Lookup - 40 Hours'!$A:L,3,FALSE)</f>
        <v>19.78</v>
      </c>
      <c r="G312" s="2">
        <f>VLOOKUP($A312,'Lookup - 40 Hours'!$A:M,4,FALSE)</f>
        <v>20.79</v>
      </c>
      <c r="H312" s="2">
        <f>VLOOKUP($A312,'Lookup - 40 Hours'!$A:N,5,FALSE)</f>
        <v>21.86</v>
      </c>
      <c r="I312" s="2">
        <f>VLOOKUP($A312,'Lookup - 40 Hours'!$A:O,6,FALSE)</f>
        <v>22.98</v>
      </c>
      <c r="J312" s="2">
        <f>VLOOKUP($A312,'Lookup - 40 Hours'!$A:P,7,FALSE)</f>
        <v>24.15</v>
      </c>
      <c r="K312" s="2">
        <f>VLOOKUP($A312,'Lookup - 40 Hours'!$A:Q,8,FALSE)</f>
        <v>25.39</v>
      </c>
    </row>
    <row r="313" spans="1:11" x14ac:dyDescent="0.25">
      <c r="A313" s="56">
        <v>346</v>
      </c>
      <c r="B313" s="17" t="s">
        <v>413</v>
      </c>
      <c r="C313" s="19" t="s">
        <v>414</v>
      </c>
      <c r="D313" s="17" t="s">
        <v>12</v>
      </c>
      <c r="E313" s="17">
        <v>40</v>
      </c>
      <c r="F313" s="3">
        <f>VLOOKUP($A313,'Lookup - 40 Hours'!$A:L,3,FALSE)</f>
        <v>16.95</v>
      </c>
      <c r="G313" s="3">
        <f>VLOOKUP($A313,'Lookup - 40 Hours'!$A:M,4,FALSE)</f>
        <v>17.82</v>
      </c>
      <c r="H313" s="3">
        <f>VLOOKUP($A313,'Lookup - 40 Hours'!$A:N,5,FALSE)</f>
        <v>18.73</v>
      </c>
      <c r="I313" s="3">
        <f>VLOOKUP($A313,'Lookup - 40 Hours'!$A:O,6,FALSE)</f>
        <v>19.68</v>
      </c>
      <c r="J313" s="3">
        <f>VLOOKUP($A313,'Lookup - 40 Hours'!$A:P,7,FALSE)</f>
        <v>20.69</v>
      </c>
      <c r="K313" s="3">
        <f>VLOOKUP($A313,'Lookup - 40 Hours'!$A:Q,8,FALSE)</f>
        <v>21.75</v>
      </c>
    </row>
    <row r="314" spans="1:11" x14ac:dyDescent="0.25">
      <c r="A314" s="56">
        <v>418</v>
      </c>
      <c r="B314" s="17" t="s">
        <v>415</v>
      </c>
      <c r="C314" s="19" t="s">
        <v>416</v>
      </c>
      <c r="D314" s="17" t="s">
        <v>14</v>
      </c>
      <c r="E314" s="17">
        <v>40</v>
      </c>
      <c r="F314" s="3">
        <f>VLOOKUP($A314,'Lookup - 40 Hours'!$A:L,3,FALSE)</f>
        <v>24.27</v>
      </c>
      <c r="G314" s="3">
        <f>VLOOKUP($A314,'Lookup - 40 Hours'!$A:M,4,FALSE)</f>
        <v>25.51</v>
      </c>
      <c r="H314" s="3">
        <f>VLOOKUP($A314,'Lookup - 40 Hours'!$A:N,5,FALSE)</f>
        <v>26.82</v>
      </c>
      <c r="I314" s="3">
        <f>VLOOKUP($A314,'Lookup - 40 Hours'!$A:O,6,FALSE)</f>
        <v>28.19</v>
      </c>
      <c r="J314" s="3">
        <f>VLOOKUP($A314,'Lookup - 40 Hours'!$A:P,7,FALSE)</f>
        <v>29.63</v>
      </c>
      <c r="K314" s="3">
        <f>VLOOKUP($A314,'Lookup - 40 Hours'!$A:Q,8,FALSE)</f>
        <v>31.15</v>
      </c>
    </row>
    <row r="315" spans="1:11" x14ac:dyDescent="0.25">
      <c r="A315" s="56">
        <v>346</v>
      </c>
      <c r="B315" s="17" t="s">
        <v>896</v>
      </c>
      <c r="C315" s="19" t="s">
        <v>894</v>
      </c>
      <c r="D315" s="17" t="s">
        <v>12</v>
      </c>
      <c r="E315" s="17">
        <v>40</v>
      </c>
      <c r="F315" s="3">
        <f>VLOOKUP($A315,'Lookup - 40 Hours'!$A:L,3,FALSE)</f>
        <v>16.95</v>
      </c>
      <c r="G315" s="3">
        <f>VLOOKUP($A315,'Lookup - 40 Hours'!$A:M,4,FALSE)</f>
        <v>17.82</v>
      </c>
      <c r="H315" s="3">
        <f>VLOOKUP($A315,'Lookup - 40 Hours'!$A:N,5,FALSE)</f>
        <v>18.73</v>
      </c>
      <c r="I315" s="3">
        <f>VLOOKUP($A315,'Lookup - 40 Hours'!$A:O,6,FALSE)</f>
        <v>19.68</v>
      </c>
      <c r="J315" s="3">
        <f>VLOOKUP($A315,'Lookup - 40 Hours'!$A:P,7,FALSE)</f>
        <v>20.69</v>
      </c>
      <c r="K315" s="3">
        <f>VLOOKUP($A315,'Lookup - 40 Hours'!$A:Q,8,FALSE)</f>
        <v>21.75</v>
      </c>
    </row>
    <row r="316" spans="1:11" x14ac:dyDescent="0.25">
      <c r="A316" s="56">
        <v>366</v>
      </c>
      <c r="B316" s="17" t="s">
        <v>897</v>
      </c>
      <c r="C316" s="19" t="s">
        <v>895</v>
      </c>
      <c r="D316" s="17" t="s">
        <v>12</v>
      </c>
      <c r="E316" s="17">
        <v>40</v>
      </c>
      <c r="F316" s="3">
        <f>VLOOKUP($A316,'Lookup - 40 Hours'!$A:L,3,FALSE)</f>
        <v>18.73</v>
      </c>
      <c r="G316" s="3">
        <f>VLOOKUP($A316,'Lookup - 40 Hours'!$A:M,4,FALSE)</f>
        <v>19.68</v>
      </c>
      <c r="H316" s="3">
        <f>VLOOKUP($A316,'Lookup - 40 Hours'!$A:N,5,FALSE)</f>
        <v>20.69</v>
      </c>
      <c r="I316" s="3">
        <f>VLOOKUP($A316,'Lookup - 40 Hours'!$A:O,6,FALSE)</f>
        <v>21.75</v>
      </c>
      <c r="J316" s="3">
        <f>VLOOKUP($A316,'Lookup - 40 Hours'!$A:P,7,FALSE)</f>
        <v>22.86</v>
      </c>
      <c r="K316" s="3">
        <f>VLOOKUP($A316,'Lookup - 40 Hours'!$A:Q,8,FALSE)</f>
        <v>24.03</v>
      </c>
    </row>
    <row r="317" spans="1:11" x14ac:dyDescent="0.25">
      <c r="A317" s="56">
        <v>386</v>
      </c>
      <c r="B317" s="26" t="s">
        <v>1027</v>
      </c>
      <c r="C317" s="19" t="s">
        <v>417</v>
      </c>
      <c r="D317" s="17" t="s">
        <v>12</v>
      </c>
      <c r="E317" s="17">
        <v>40</v>
      </c>
      <c r="F317" s="3">
        <f>VLOOKUP($A317,'Lookup - 40 Hours'!$A:L,3,FALSE)</f>
        <v>20.69</v>
      </c>
      <c r="G317" s="3">
        <f>VLOOKUP($A317,'Lookup - 40 Hours'!$A:M,4,FALSE)</f>
        <v>21.75</v>
      </c>
      <c r="H317" s="3">
        <f>VLOOKUP($A317,'Lookup - 40 Hours'!$A:N,5,FALSE)</f>
        <v>22.86</v>
      </c>
      <c r="I317" s="3">
        <f>VLOOKUP($A317,'Lookup - 40 Hours'!$A:O,6,FALSE)</f>
        <v>24.03</v>
      </c>
      <c r="J317" s="3">
        <f>VLOOKUP($A317,'Lookup - 40 Hours'!$A:P,7,FALSE)</f>
        <v>25.26</v>
      </c>
      <c r="K317" s="3">
        <f>VLOOKUP($A317,'Lookup - 40 Hours'!$A:Q,8,FALSE)</f>
        <v>26.55</v>
      </c>
    </row>
    <row r="318" spans="1:11" x14ac:dyDescent="0.25">
      <c r="A318" s="56">
        <v>346</v>
      </c>
      <c r="B318" s="17" t="s">
        <v>898</v>
      </c>
      <c r="C318" s="19" t="s">
        <v>418</v>
      </c>
      <c r="D318" s="17" t="s">
        <v>12</v>
      </c>
      <c r="E318" s="17">
        <v>40</v>
      </c>
      <c r="F318" s="3">
        <f>VLOOKUP($A318,'Lookup - 40 Hours'!$A:L,3,FALSE)</f>
        <v>16.95</v>
      </c>
      <c r="G318" s="3">
        <f>VLOOKUP($A318,'Lookup - 40 Hours'!$A:M,4,FALSE)</f>
        <v>17.82</v>
      </c>
      <c r="H318" s="3">
        <f>VLOOKUP($A318,'Lookup - 40 Hours'!$A:N,5,FALSE)</f>
        <v>18.73</v>
      </c>
      <c r="I318" s="3">
        <f>VLOOKUP($A318,'Lookup - 40 Hours'!$A:O,6,FALSE)</f>
        <v>19.68</v>
      </c>
      <c r="J318" s="3">
        <f>VLOOKUP($A318,'Lookup - 40 Hours'!$A:P,7,FALSE)</f>
        <v>20.69</v>
      </c>
      <c r="K318" s="3">
        <f>VLOOKUP($A318,'Lookup - 40 Hours'!$A:Q,8,FALSE)</f>
        <v>21.75</v>
      </c>
    </row>
    <row r="319" spans="1:11" x14ac:dyDescent="0.25">
      <c r="A319" s="56">
        <v>366</v>
      </c>
      <c r="B319" s="17" t="s">
        <v>899</v>
      </c>
      <c r="C319" s="19" t="s">
        <v>419</v>
      </c>
      <c r="D319" s="17" t="s">
        <v>12</v>
      </c>
      <c r="E319" s="17">
        <v>40</v>
      </c>
      <c r="F319" s="3">
        <f>VLOOKUP($A319,'Lookup - 40 Hours'!$A:L,3,FALSE)</f>
        <v>18.73</v>
      </c>
      <c r="G319" s="3">
        <f>VLOOKUP($A319,'Lookup - 40 Hours'!$A:M,4,FALSE)</f>
        <v>19.68</v>
      </c>
      <c r="H319" s="3">
        <f>VLOOKUP($A319,'Lookup - 40 Hours'!$A:N,5,FALSE)</f>
        <v>20.69</v>
      </c>
      <c r="I319" s="3">
        <f>VLOOKUP($A319,'Lookup - 40 Hours'!$A:O,6,FALSE)</f>
        <v>21.75</v>
      </c>
      <c r="J319" s="3">
        <f>VLOOKUP($A319,'Lookup - 40 Hours'!$A:P,7,FALSE)</f>
        <v>22.86</v>
      </c>
      <c r="K319" s="3">
        <f>VLOOKUP($A319,'Lookup - 40 Hours'!$A:Q,8,FALSE)</f>
        <v>24.03</v>
      </c>
    </row>
    <row r="320" spans="1:11" x14ac:dyDescent="0.25">
      <c r="A320" s="55">
        <v>501</v>
      </c>
      <c r="B320" s="9" t="s">
        <v>420</v>
      </c>
      <c r="C320" s="10" t="s">
        <v>421</v>
      </c>
      <c r="D320" s="9" t="s">
        <v>14</v>
      </c>
      <c r="E320" s="9">
        <v>40</v>
      </c>
      <c r="F320" s="2">
        <f>VLOOKUP($A320,'Lookup - 40 Hours'!$A:L,3,FALSE)</f>
        <v>36.72</v>
      </c>
      <c r="G320" s="2">
        <f>VLOOKUP($A320,'Lookup - 40 Hours'!$A:M,4,FALSE)</f>
        <v>38.6</v>
      </c>
      <c r="H320" s="2">
        <f>VLOOKUP($A320,'Lookup - 40 Hours'!$A:N,5,FALSE)</f>
        <v>40.57</v>
      </c>
      <c r="I320" s="2">
        <f>VLOOKUP($A320,'Lookup - 40 Hours'!$A:O,6,FALSE)</f>
        <v>42.64</v>
      </c>
      <c r="J320" s="2">
        <f>VLOOKUP($A320,'Lookup - 40 Hours'!$A:P,7,FALSE)</f>
        <v>44.83</v>
      </c>
      <c r="K320" s="2">
        <f>VLOOKUP($A320,'Lookup - 40 Hours'!$A:Q,8,FALSE)</f>
        <v>47.12</v>
      </c>
    </row>
    <row r="321" spans="1:11" x14ac:dyDescent="0.25">
      <c r="A321" s="55">
        <v>456</v>
      </c>
      <c r="B321" s="9" t="s">
        <v>422</v>
      </c>
      <c r="C321" s="10" t="s">
        <v>423</v>
      </c>
      <c r="D321" s="9" t="s">
        <v>12</v>
      </c>
      <c r="E321" s="9">
        <v>40</v>
      </c>
      <c r="F321" s="2">
        <f>VLOOKUP($A321,'Lookup - 40 Hours'!$A:L,3,FALSE)</f>
        <v>29.34</v>
      </c>
      <c r="G321" s="2">
        <f>VLOOKUP($A321,'Lookup - 40 Hours'!$A:M,4,FALSE)</f>
        <v>30.84</v>
      </c>
      <c r="H321" s="2">
        <f>VLOOKUP($A321,'Lookup - 40 Hours'!$A:N,5,FALSE)</f>
        <v>32.409999999999997</v>
      </c>
      <c r="I321" s="2">
        <f>VLOOKUP($A321,'Lookup - 40 Hours'!$A:O,6,FALSE)</f>
        <v>34.07</v>
      </c>
      <c r="J321" s="2">
        <f>VLOOKUP($A321,'Lookup - 40 Hours'!$A:P,7,FALSE)</f>
        <v>35.81</v>
      </c>
      <c r="K321" s="2">
        <f>VLOOKUP($A321,'Lookup - 40 Hours'!$A:Q,8,FALSE)</f>
        <v>37.65</v>
      </c>
    </row>
    <row r="322" spans="1:11" x14ac:dyDescent="0.25">
      <c r="A322" s="55">
        <v>463</v>
      </c>
      <c r="B322" s="9" t="s">
        <v>424</v>
      </c>
      <c r="C322" s="10" t="s">
        <v>900</v>
      </c>
      <c r="D322" s="9" t="s">
        <v>14</v>
      </c>
      <c r="E322" s="9">
        <v>40</v>
      </c>
      <c r="F322" s="2">
        <f>VLOOKUP($A322,'Lookup - 40 Hours'!$A:L,3,FALSE)</f>
        <v>30.38</v>
      </c>
      <c r="G322" s="2">
        <f>VLOOKUP($A322,'Lookup - 40 Hours'!$A:M,4,FALSE)</f>
        <v>31.93</v>
      </c>
      <c r="H322" s="2">
        <f>VLOOKUP($A322,'Lookup - 40 Hours'!$A:N,5,FALSE)</f>
        <v>33.57</v>
      </c>
      <c r="I322" s="2">
        <f>VLOOKUP($A322,'Lookup - 40 Hours'!$A:O,6,FALSE)</f>
        <v>35.28</v>
      </c>
      <c r="J322" s="2">
        <f>VLOOKUP($A322,'Lookup - 40 Hours'!$A:P,7,FALSE)</f>
        <v>37.090000000000003</v>
      </c>
      <c r="K322" s="2">
        <f>VLOOKUP($A322,'Lookup - 40 Hours'!$A:Q,8,FALSE)</f>
        <v>38.979999999999997</v>
      </c>
    </row>
    <row r="323" spans="1:11" x14ac:dyDescent="0.25">
      <c r="A323" s="55">
        <v>416</v>
      </c>
      <c r="B323" s="9">
        <v>1150</v>
      </c>
      <c r="C323" s="10" t="s">
        <v>1028</v>
      </c>
      <c r="D323" s="9" t="s">
        <v>12</v>
      </c>
      <c r="E323" s="9">
        <v>40</v>
      </c>
      <c r="F323" s="2">
        <f>VLOOKUP($A323,'Lookup - 40 Hours'!$A:L,3,FALSE)</f>
        <v>24.03</v>
      </c>
      <c r="G323" s="2">
        <f>VLOOKUP($A323,'Lookup - 40 Hours'!$A:M,4,FALSE)</f>
        <v>25.26</v>
      </c>
      <c r="H323" s="2">
        <f>VLOOKUP($A323,'Lookup - 40 Hours'!$A:N,5,FALSE)</f>
        <v>26.55</v>
      </c>
      <c r="I323" s="2">
        <f>VLOOKUP($A323,'Lookup - 40 Hours'!$A:O,6,FALSE)</f>
        <v>27.91</v>
      </c>
      <c r="J323" s="2">
        <f>VLOOKUP($A323,'Lookup - 40 Hours'!$A:P,7,FALSE)</f>
        <v>29.34</v>
      </c>
      <c r="K323" s="2">
        <f>VLOOKUP($A323,'Lookup - 40 Hours'!$A:Q,8,FALSE)</f>
        <v>30.84</v>
      </c>
    </row>
    <row r="324" spans="1:11" x14ac:dyDescent="0.25">
      <c r="A324" s="55">
        <v>348</v>
      </c>
      <c r="B324" s="9" t="s">
        <v>904</v>
      </c>
      <c r="C324" s="10" t="s">
        <v>425</v>
      </c>
      <c r="D324" s="9" t="s">
        <v>12</v>
      </c>
      <c r="E324" s="9">
        <v>40</v>
      </c>
      <c r="F324" s="2">
        <f>VLOOKUP($A324,'Lookup - 40 Hours'!$A:L,3,FALSE)</f>
        <v>17.12</v>
      </c>
      <c r="G324" s="2">
        <f>VLOOKUP($A324,'Lookup - 40 Hours'!$A:M,4,FALSE)</f>
        <v>17.989999999999998</v>
      </c>
      <c r="H324" s="2">
        <f>VLOOKUP($A324,'Lookup - 40 Hours'!$A:N,5,FALSE)</f>
        <v>18.91</v>
      </c>
      <c r="I324" s="2">
        <f>VLOOKUP($A324,'Lookup - 40 Hours'!$A:O,6,FALSE)</f>
        <v>19.88</v>
      </c>
      <c r="J324" s="2">
        <f>VLOOKUP($A324,'Lookup - 40 Hours'!$A:P,7,FALSE)</f>
        <v>20.9</v>
      </c>
      <c r="K324" s="2">
        <f>VLOOKUP($A324,'Lookup - 40 Hours'!$A:Q,8,FALSE)</f>
        <v>21.97</v>
      </c>
    </row>
    <row r="325" spans="1:11" x14ac:dyDescent="0.25">
      <c r="A325" s="55">
        <v>377</v>
      </c>
      <c r="B325" s="9" t="s">
        <v>903</v>
      </c>
      <c r="C325" s="10" t="s">
        <v>901</v>
      </c>
      <c r="D325" s="9" t="s">
        <v>14</v>
      </c>
      <c r="E325" s="9">
        <v>40</v>
      </c>
      <c r="F325" s="2">
        <f>VLOOKUP($A325,'Lookup - 40 Hours'!$A:L,3,FALSE)</f>
        <v>19.78</v>
      </c>
      <c r="G325" s="2">
        <f>VLOOKUP($A325,'Lookup - 40 Hours'!$A:M,4,FALSE)</f>
        <v>20.79</v>
      </c>
      <c r="H325" s="2">
        <f>VLOOKUP($A325,'Lookup - 40 Hours'!$A:N,5,FALSE)</f>
        <v>21.86</v>
      </c>
      <c r="I325" s="2">
        <f>VLOOKUP($A325,'Lookup - 40 Hours'!$A:O,6,FALSE)</f>
        <v>22.98</v>
      </c>
      <c r="J325" s="2">
        <f>VLOOKUP($A325,'Lookup - 40 Hours'!$A:P,7,FALSE)</f>
        <v>24.15</v>
      </c>
      <c r="K325" s="2">
        <f>VLOOKUP($A325,'Lookup - 40 Hours'!$A:Q,8,FALSE)</f>
        <v>25.39</v>
      </c>
    </row>
    <row r="326" spans="1:11" x14ac:dyDescent="0.25">
      <c r="A326" s="55">
        <v>369</v>
      </c>
      <c r="B326" s="9" t="s">
        <v>906</v>
      </c>
      <c r="C326" s="10" t="s">
        <v>426</v>
      </c>
      <c r="D326" s="9" t="s">
        <v>12</v>
      </c>
      <c r="E326" s="9">
        <v>40</v>
      </c>
      <c r="F326" s="2">
        <f>VLOOKUP($A326,'Lookup - 40 Hours'!$A:L,3,FALSE)</f>
        <v>19.010000000000002</v>
      </c>
      <c r="G326" s="2">
        <f>VLOOKUP($A326,'Lookup - 40 Hours'!$A:M,4,FALSE)</f>
        <v>19.98</v>
      </c>
      <c r="H326" s="2">
        <f>VLOOKUP($A326,'Lookup - 40 Hours'!$A:N,5,FALSE)</f>
        <v>21</v>
      </c>
      <c r="I326" s="2">
        <f>VLOOKUP($A326,'Lookup - 40 Hours'!$A:O,6,FALSE)</f>
        <v>22.08</v>
      </c>
      <c r="J326" s="2">
        <f>VLOOKUP($A326,'Lookup - 40 Hours'!$A:P,7,FALSE)</f>
        <v>23.21</v>
      </c>
      <c r="K326" s="2">
        <f>VLOOKUP($A326,'Lookup - 40 Hours'!$A:Q,8,FALSE)</f>
        <v>24.39</v>
      </c>
    </row>
    <row r="327" spans="1:11" x14ac:dyDescent="0.25">
      <c r="A327" s="55">
        <v>396</v>
      </c>
      <c r="B327" s="9" t="s">
        <v>905</v>
      </c>
      <c r="C327" s="10" t="s">
        <v>902</v>
      </c>
      <c r="D327" s="9" t="s">
        <v>14</v>
      </c>
      <c r="E327" s="9">
        <v>40</v>
      </c>
      <c r="F327" s="2">
        <f>VLOOKUP($A327,'Lookup - 40 Hours'!$A:L,3,FALSE)</f>
        <v>21.75</v>
      </c>
      <c r="G327" s="2">
        <f>VLOOKUP($A327,'Lookup - 40 Hours'!$A:M,4,FALSE)</f>
        <v>22.86</v>
      </c>
      <c r="H327" s="2">
        <f>VLOOKUP($A327,'Lookup - 40 Hours'!$A:N,5,FALSE)</f>
        <v>24.03</v>
      </c>
      <c r="I327" s="2">
        <f>VLOOKUP($A327,'Lookup - 40 Hours'!$A:O,6,FALSE)</f>
        <v>25.26</v>
      </c>
      <c r="J327" s="2">
        <f>VLOOKUP($A327,'Lookup - 40 Hours'!$A:P,7,FALSE)</f>
        <v>26.55</v>
      </c>
      <c r="K327" s="2">
        <f>VLOOKUP($A327,'Lookup - 40 Hours'!$A:Q,8,FALSE)</f>
        <v>27.91</v>
      </c>
    </row>
    <row r="328" spans="1:11" x14ac:dyDescent="0.25">
      <c r="A328" s="55">
        <v>389</v>
      </c>
      <c r="B328" s="9" t="s">
        <v>427</v>
      </c>
      <c r="C328" s="10" t="s">
        <v>428</v>
      </c>
      <c r="D328" s="9" t="s">
        <v>12</v>
      </c>
      <c r="E328" s="9">
        <v>40</v>
      </c>
      <c r="F328" s="2">
        <f>VLOOKUP($A328,'Lookup - 40 Hours'!$A:L,3,FALSE)</f>
        <v>21</v>
      </c>
      <c r="G328" s="2">
        <f>VLOOKUP($A328,'Lookup - 40 Hours'!$A:M,4,FALSE)</f>
        <v>22.08</v>
      </c>
      <c r="H328" s="2">
        <f>VLOOKUP($A328,'Lookup - 40 Hours'!$A:N,5,FALSE)</f>
        <v>23.21</v>
      </c>
      <c r="I328" s="2">
        <f>VLOOKUP($A328,'Lookup - 40 Hours'!$A:O,6,FALSE)</f>
        <v>24.39</v>
      </c>
      <c r="J328" s="2">
        <f>VLOOKUP($A328,'Lookup - 40 Hours'!$A:P,7,FALSE)</f>
        <v>25.64</v>
      </c>
      <c r="K328" s="2">
        <f>VLOOKUP($A328,'Lookup - 40 Hours'!$A:Q,8,FALSE)</f>
        <v>26.95</v>
      </c>
    </row>
    <row r="329" spans="1:11" x14ac:dyDescent="0.25">
      <c r="A329" s="55">
        <v>387</v>
      </c>
      <c r="B329" s="9" t="s">
        <v>907</v>
      </c>
      <c r="C329" s="10" t="s">
        <v>429</v>
      </c>
      <c r="D329" s="9" t="s">
        <v>12</v>
      </c>
      <c r="E329" s="9">
        <v>40</v>
      </c>
      <c r="F329" s="2">
        <f>VLOOKUP($A329,'Lookup - 40 Hours'!$A:L,3,FALSE)</f>
        <v>20.79</v>
      </c>
      <c r="G329" s="2">
        <f>VLOOKUP($A329,'Lookup - 40 Hours'!$A:M,4,FALSE)</f>
        <v>21.86</v>
      </c>
      <c r="H329" s="2">
        <f>VLOOKUP($A329,'Lookup - 40 Hours'!$A:N,5,FALSE)</f>
        <v>22.98</v>
      </c>
      <c r="I329" s="2">
        <f>VLOOKUP($A329,'Lookup - 40 Hours'!$A:O,6,FALSE)</f>
        <v>24.15</v>
      </c>
      <c r="J329" s="2">
        <f>VLOOKUP($A329,'Lookup - 40 Hours'!$A:P,7,FALSE)</f>
        <v>25.39</v>
      </c>
      <c r="K329" s="2">
        <f>VLOOKUP($A329,'Lookup - 40 Hours'!$A:Q,8,FALSE)</f>
        <v>26.68</v>
      </c>
    </row>
    <row r="330" spans="1:11" x14ac:dyDescent="0.25">
      <c r="A330" s="55">
        <v>414</v>
      </c>
      <c r="B330" s="9" t="s">
        <v>908</v>
      </c>
      <c r="C330" s="10" t="s">
        <v>430</v>
      </c>
      <c r="D330" s="9" t="s">
        <v>12</v>
      </c>
      <c r="E330" s="9">
        <v>40</v>
      </c>
      <c r="F330" s="2">
        <f>VLOOKUP($A330,'Lookup - 40 Hours'!$A:L,3,FALSE)</f>
        <v>23.79</v>
      </c>
      <c r="G330" s="2">
        <f>VLOOKUP($A330,'Lookup - 40 Hours'!$A:M,4,FALSE)</f>
        <v>25.01</v>
      </c>
      <c r="H330" s="2">
        <f>VLOOKUP($A330,'Lookup - 40 Hours'!$A:N,5,FALSE)</f>
        <v>26.29</v>
      </c>
      <c r="I330" s="2">
        <f>VLOOKUP($A330,'Lookup - 40 Hours'!$A:O,6,FALSE)</f>
        <v>27.63</v>
      </c>
      <c r="J330" s="2">
        <f>VLOOKUP($A330,'Lookup - 40 Hours'!$A:P,7,FALSE)</f>
        <v>29.05</v>
      </c>
      <c r="K330" s="2">
        <f>VLOOKUP($A330,'Lookup - 40 Hours'!$A:Q,8,FALSE)</f>
        <v>30.53</v>
      </c>
    </row>
    <row r="331" spans="1:11" x14ac:dyDescent="0.25">
      <c r="A331" s="56">
        <v>346</v>
      </c>
      <c r="B331" s="26" t="s">
        <v>909</v>
      </c>
      <c r="C331" s="19" t="s">
        <v>431</v>
      </c>
      <c r="D331" s="17" t="s">
        <v>12</v>
      </c>
      <c r="E331" s="9">
        <v>40</v>
      </c>
      <c r="F331" s="2">
        <f>VLOOKUP($A331,'Lookup - 40 Hours'!$A:L,3,FALSE)</f>
        <v>16.95</v>
      </c>
      <c r="G331" s="2">
        <f>VLOOKUP($A331,'Lookup - 40 Hours'!$A:M,4,FALSE)</f>
        <v>17.82</v>
      </c>
      <c r="H331" s="2">
        <f>VLOOKUP($A331,'Lookup - 40 Hours'!$A:N,5,FALSE)</f>
        <v>18.73</v>
      </c>
      <c r="I331" s="2">
        <f>VLOOKUP($A331,'Lookup - 40 Hours'!$A:O,6,FALSE)</f>
        <v>19.68</v>
      </c>
      <c r="J331" s="2">
        <f>VLOOKUP($A331,'Lookup - 40 Hours'!$A:P,7,FALSE)</f>
        <v>20.69</v>
      </c>
      <c r="K331" s="2">
        <f>VLOOKUP($A331,'Lookup - 40 Hours'!$A:Q,8,FALSE)</f>
        <v>21.75</v>
      </c>
    </row>
    <row r="332" spans="1:11" x14ac:dyDescent="0.25">
      <c r="A332" s="56">
        <v>366</v>
      </c>
      <c r="B332" s="17" t="s">
        <v>910</v>
      </c>
      <c r="C332" s="19" t="s">
        <v>432</v>
      </c>
      <c r="D332" s="17" t="s">
        <v>12</v>
      </c>
      <c r="E332" s="9">
        <v>40</v>
      </c>
      <c r="F332" s="2">
        <f>VLOOKUP($A332,'Lookup - 40 Hours'!$A:L,3,FALSE)</f>
        <v>18.73</v>
      </c>
      <c r="G332" s="2">
        <f>VLOOKUP($A332,'Lookup - 40 Hours'!$A:M,4,FALSE)</f>
        <v>19.68</v>
      </c>
      <c r="H332" s="2">
        <f>VLOOKUP($A332,'Lookup - 40 Hours'!$A:N,5,FALSE)</f>
        <v>20.69</v>
      </c>
      <c r="I332" s="2">
        <f>VLOOKUP($A332,'Lookup - 40 Hours'!$A:O,6,FALSE)</f>
        <v>21.75</v>
      </c>
      <c r="J332" s="2">
        <f>VLOOKUP($A332,'Lookup - 40 Hours'!$A:P,7,FALSE)</f>
        <v>22.86</v>
      </c>
      <c r="K332" s="2">
        <f>VLOOKUP($A332,'Lookup - 40 Hours'!$A:Q,8,FALSE)</f>
        <v>24.03</v>
      </c>
    </row>
    <row r="333" spans="1:11" x14ac:dyDescent="0.25">
      <c r="A333" s="56">
        <v>452</v>
      </c>
      <c r="B333" s="17" t="s">
        <v>433</v>
      </c>
      <c r="C333" s="19" t="s">
        <v>434</v>
      </c>
      <c r="D333" s="17" t="s">
        <v>12</v>
      </c>
      <c r="E333" s="17">
        <v>40</v>
      </c>
      <c r="F333" s="3">
        <f>VLOOKUP($A333,'Lookup - 37.5 Hours'!$A:L,3, FALSE)</f>
        <v>30.67</v>
      </c>
      <c r="G333" s="3">
        <f>VLOOKUP($A333,'Lookup - 37.5 Hours'!$A:L,4, FALSE)</f>
        <v>32.24</v>
      </c>
      <c r="H333" s="3">
        <f>VLOOKUP($A333,'Lookup - 37.5 Hours'!$A:L,5, FALSE)</f>
        <v>33.89</v>
      </c>
      <c r="I333" s="3">
        <f>VLOOKUP($A333,'Lookup - 37.5 Hours'!$A:L,6, FALSE)</f>
        <v>35.619999999999997</v>
      </c>
      <c r="J333" s="3">
        <f>VLOOKUP($A333,'Lookup - 37.5 Hours'!$A:L,7, FALSE)</f>
        <v>37.450000000000003</v>
      </c>
      <c r="K333" s="3">
        <f>VLOOKUP($A333,'Lookup - 37.5 Hours'!$A:L,8, FALSE)</f>
        <v>39.36</v>
      </c>
    </row>
    <row r="334" spans="1:11" x14ac:dyDescent="0.25">
      <c r="A334" s="56">
        <v>502</v>
      </c>
      <c r="B334" s="17" t="s">
        <v>435</v>
      </c>
      <c r="C334" s="19" t="s">
        <v>436</v>
      </c>
      <c r="D334" s="17" t="s">
        <v>14</v>
      </c>
      <c r="E334" s="17">
        <v>40</v>
      </c>
      <c r="F334" s="3">
        <f>VLOOKUP($A334,'Lookup - 40 Hours'!$A:L,3,FALSE)</f>
        <v>36.9</v>
      </c>
      <c r="G334" s="3">
        <f>VLOOKUP($A334,'Lookup - 40 Hours'!$A:M,4,FALSE)</f>
        <v>38.79</v>
      </c>
      <c r="H334" s="3">
        <f>VLOOKUP($A334,'Lookup - 40 Hours'!$A:N,5,FALSE)</f>
        <v>40.770000000000003</v>
      </c>
      <c r="I334" s="3">
        <f>VLOOKUP($A334,'Lookup - 40 Hours'!$A:O,6,FALSE)</f>
        <v>42.86</v>
      </c>
      <c r="J334" s="3">
        <f>VLOOKUP($A334,'Lookup - 40 Hours'!$A:P,7,FALSE)</f>
        <v>45.05</v>
      </c>
      <c r="K334" s="3">
        <f>VLOOKUP($A334,'Lookup - 40 Hours'!$A:Q,8,FALSE)</f>
        <v>47.35</v>
      </c>
    </row>
    <row r="335" spans="1:11" x14ac:dyDescent="0.25">
      <c r="A335" s="56">
        <v>512</v>
      </c>
      <c r="B335" s="17" t="s">
        <v>437</v>
      </c>
      <c r="C335" s="19" t="s">
        <v>438</v>
      </c>
      <c r="D335" s="17" t="s">
        <v>14</v>
      </c>
      <c r="E335" s="17">
        <v>40</v>
      </c>
      <c r="F335" s="3">
        <f>VLOOKUP($A335,'Lookup - 40 Hours'!$A:L,3,FALSE)</f>
        <v>38.79</v>
      </c>
      <c r="G335" s="3">
        <f>VLOOKUP($A335,'Lookup - 40 Hours'!$A:M,4,FALSE)</f>
        <v>40.770000000000003</v>
      </c>
      <c r="H335" s="3">
        <f>VLOOKUP($A335,'Lookup - 40 Hours'!$A:N,5,FALSE)</f>
        <v>42.86</v>
      </c>
      <c r="I335" s="3">
        <f>VLOOKUP($A335,'Lookup - 40 Hours'!$A:O,6,FALSE)</f>
        <v>45.05</v>
      </c>
      <c r="J335" s="3">
        <f>VLOOKUP($A335,'Lookup - 40 Hours'!$A:P,7,FALSE)</f>
        <v>47.35</v>
      </c>
      <c r="K335" s="3">
        <f>VLOOKUP($A335,'Lookup - 40 Hours'!$A:Q,8,FALSE)</f>
        <v>49.77</v>
      </c>
    </row>
    <row r="336" spans="1:11" x14ac:dyDescent="0.25">
      <c r="A336" s="56">
        <v>346</v>
      </c>
      <c r="B336" s="17" t="s">
        <v>439</v>
      </c>
      <c r="C336" s="19" t="s">
        <v>440</v>
      </c>
      <c r="D336" s="17" t="s">
        <v>12</v>
      </c>
      <c r="E336" s="9">
        <v>40</v>
      </c>
      <c r="F336" s="3">
        <f>VLOOKUP($A336,'Lookup - 40 Hours'!$A:L,3,FALSE)</f>
        <v>16.95</v>
      </c>
      <c r="G336" s="3">
        <f>VLOOKUP($A336,'Lookup - 40 Hours'!$A:M,4,FALSE)</f>
        <v>17.82</v>
      </c>
      <c r="H336" s="3">
        <f>VLOOKUP($A336,'Lookup - 40 Hours'!$A:N,5,FALSE)</f>
        <v>18.73</v>
      </c>
      <c r="I336" s="3">
        <f>VLOOKUP($A336,'Lookup - 40 Hours'!$A:O,6,FALSE)</f>
        <v>19.68</v>
      </c>
      <c r="J336" s="3">
        <f>VLOOKUP($A336,'Lookup - 40 Hours'!$A:P,7,FALSE)</f>
        <v>20.69</v>
      </c>
      <c r="K336" s="3">
        <f>VLOOKUP($A336,'Lookup - 40 Hours'!$A:Q,8,FALSE)</f>
        <v>21.75</v>
      </c>
    </row>
    <row r="337" spans="1:11" x14ac:dyDescent="0.25">
      <c r="A337" s="56">
        <v>461</v>
      </c>
      <c r="B337" s="17" t="s">
        <v>911</v>
      </c>
      <c r="C337" s="19" t="s">
        <v>441</v>
      </c>
      <c r="D337" s="17" t="s">
        <v>12</v>
      </c>
      <c r="E337" s="17">
        <v>40</v>
      </c>
      <c r="F337" s="3">
        <f>VLOOKUP($A337,'Lookup - 40 Hours'!$A:L,3,FALSE)</f>
        <v>30.08</v>
      </c>
      <c r="G337" s="3">
        <f>VLOOKUP($A337,'Lookup - 40 Hours'!$A:M,4,FALSE)</f>
        <v>31.62</v>
      </c>
      <c r="H337" s="3">
        <f>VLOOKUP($A337,'Lookup - 40 Hours'!$A:N,5,FALSE)</f>
        <v>33.229999999999997</v>
      </c>
      <c r="I337" s="3">
        <f>VLOOKUP($A337,'Lookup - 40 Hours'!$A:O,6,FALSE)</f>
        <v>34.93</v>
      </c>
      <c r="J337" s="3">
        <f>VLOOKUP($A337,'Lookup - 40 Hours'!$A:P,7,FALSE)</f>
        <v>36.72</v>
      </c>
      <c r="K337" s="3">
        <f>VLOOKUP($A337,'Lookup - 40 Hours'!$A:Q,8,FALSE)</f>
        <v>38.6</v>
      </c>
    </row>
    <row r="338" spans="1:11" x14ac:dyDescent="0.25">
      <c r="A338" s="56">
        <v>508</v>
      </c>
      <c r="B338" s="17" t="s">
        <v>912</v>
      </c>
      <c r="C338" s="19" t="s">
        <v>442</v>
      </c>
      <c r="D338" s="17" t="s">
        <v>12</v>
      </c>
      <c r="E338" s="17">
        <v>40</v>
      </c>
      <c r="F338" s="3">
        <f>VLOOKUP($A338,'Lookup - 40 Hours'!$A:L,3,FALSE)</f>
        <v>38.020000000000003</v>
      </c>
      <c r="G338" s="3">
        <f>VLOOKUP($A338,'Lookup - 40 Hours'!$A:M,4,FALSE)</f>
        <v>39.97</v>
      </c>
      <c r="H338" s="3">
        <f>VLOOKUP($A338,'Lookup - 40 Hours'!$A:N,5,FALSE)</f>
        <v>42.01</v>
      </c>
      <c r="I338" s="3">
        <f>VLOOKUP($A338,'Lookup - 40 Hours'!$A:O,6,FALSE)</f>
        <v>44.16</v>
      </c>
      <c r="J338" s="3">
        <f>VLOOKUP($A338,'Lookup - 40 Hours'!$A:P,7,FALSE)</f>
        <v>46.42</v>
      </c>
      <c r="K338" s="3">
        <f>VLOOKUP($A338,'Lookup - 40 Hours'!$A:Q,8,FALSE)</f>
        <v>48.79</v>
      </c>
    </row>
    <row r="339" spans="1:11" x14ac:dyDescent="0.25">
      <c r="A339" s="56">
        <v>438</v>
      </c>
      <c r="B339" s="17" t="s">
        <v>443</v>
      </c>
      <c r="C339" s="19" t="s">
        <v>1029</v>
      </c>
      <c r="D339" s="17" t="s">
        <v>12</v>
      </c>
      <c r="E339" s="17">
        <v>40</v>
      </c>
      <c r="F339" s="3">
        <f>VLOOKUP($A339,'Lookup - 40 Hours'!$A:L,3,FALSE)</f>
        <v>26.82</v>
      </c>
      <c r="G339" s="3">
        <f>VLOOKUP($A339,'Lookup - 40 Hours'!$A:M,4,FALSE)</f>
        <v>28.19</v>
      </c>
      <c r="H339" s="3">
        <f>VLOOKUP($A339,'Lookup - 40 Hours'!$A:N,5,FALSE)</f>
        <v>29.63</v>
      </c>
      <c r="I339" s="3">
        <f>VLOOKUP($A339,'Lookup - 40 Hours'!$A:O,6,FALSE)</f>
        <v>31.15</v>
      </c>
      <c r="J339" s="3">
        <f>VLOOKUP($A339,'Lookup - 40 Hours'!$A:P,7,FALSE)</f>
        <v>32.74</v>
      </c>
      <c r="K339" s="3">
        <f>VLOOKUP($A339,'Lookup - 40 Hours'!$A:Q,8,FALSE)</f>
        <v>34.409999999999997</v>
      </c>
    </row>
    <row r="340" spans="1:11" x14ac:dyDescent="0.25">
      <c r="A340" s="56">
        <v>346</v>
      </c>
      <c r="B340" s="17" t="s">
        <v>444</v>
      </c>
      <c r="C340" s="19" t="s">
        <v>445</v>
      </c>
      <c r="D340" s="17" t="s">
        <v>12</v>
      </c>
      <c r="E340" s="17">
        <v>40</v>
      </c>
      <c r="F340" s="3">
        <f>VLOOKUP($A340,'Lookup - 40 Hours'!$A:L,3,FALSE)</f>
        <v>16.95</v>
      </c>
      <c r="G340" s="3">
        <f>VLOOKUP($A340,'Lookup - 40 Hours'!$A:M,4,FALSE)</f>
        <v>17.82</v>
      </c>
      <c r="H340" s="3">
        <f>VLOOKUP($A340,'Lookup - 40 Hours'!$A:N,5,FALSE)</f>
        <v>18.73</v>
      </c>
      <c r="I340" s="3">
        <f>VLOOKUP($A340,'Lookup - 40 Hours'!$A:O,6,FALSE)</f>
        <v>19.68</v>
      </c>
      <c r="J340" s="3">
        <f>VLOOKUP($A340,'Lookup - 40 Hours'!$A:P,7,FALSE)</f>
        <v>20.69</v>
      </c>
      <c r="K340" s="3">
        <f>VLOOKUP($A340,'Lookup - 40 Hours'!$A:Q,8,FALSE)</f>
        <v>21.75</v>
      </c>
    </row>
    <row r="341" spans="1:11" x14ac:dyDescent="0.25">
      <c r="A341" s="56">
        <v>488</v>
      </c>
      <c r="B341" s="17" t="s">
        <v>446</v>
      </c>
      <c r="C341" s="19" t="s">
        <v>1102</v>
      </c>
      <c r="D341" s="17" t="s">
        <v>14</v>
      </c>
      <c r="E341" s="17">
        <v>40</v>
      </c>
      <c r="F341" s="3">
        <f>VLOOKUP($A341,'Lookup - 40 Hours'!$A:L,3,FALSE)</f>
        <v>34.409999999999997</v>
      </c>
      <c r="G341" s="3">
        <f>VLOOKUP($A341,'Lookup - 40 Hours'!$A:M,4,FALSE)</f>
        <v>36.17</v>
      </c>
      <c r="H341" s="3">
        <f>VLOOKUP($A341,'Lookup - 40 Hours'!$A:N,5,FALSE)</f>
        <v>38.020000000000003</v>
      </c>
      <c r="I341" s="3">
        <f>VLOOKUP($A341,'Lookup - 40 Hours'!$A:O,6,FALSE)</f>
        <v>39.97</v>
      </c>
      <c r="J341" s="3">
        <f>VLOOKUP($A341,'Lookup - 40 Hours'!$A:P,7,FALSE)</f>
        <v>42.01</v>
      </c>
      <c r="K341" s="3">
        <f>VLOOKUP($A341,'Lookup - 40 Hours'!$A:Q,8,FALSE)</f>
        <v>44.16</v>
      </c>
    </row>
    <row r="342" spans="1:11" x14ac:dyDescent="0.25">
      <c r="A342" s="56">
        <v>421</v>
      </c>
      <c r="B342" s="17" t="s">
        <v>913</v>
      </c>
      <c r="C342" s="19" t="s">
        <v>447</v>
      </c>
      <c r="D342" s="17" t="s">
        <v>12</v>
      </c>
      <c r="E342" s="17">
        <v>40</v>
      </c>
      <c r="F342" s="3">
        <f>VLOOKUP($A342,'Lookup - 40 Hours'!$A:L,3,FALSE)</f>
        <v>24.64</v>
      </c>
      <c r="G342" s="3">
        <f>VLOOKUP($A342,'Lookup - 40 Hours'!$A:M,4,FALSE)</f>
        <v>25.9</v>
      </c>
      <c r="H342" s="3">
        <f>VLOOKUP($A342,'Lookup - 40 Hours'!$A:N,5,FALSE)</f>
        <v>27.22</v>
      </c>
      <c r="I342" s="3">
        <f>VLOOKUP($A342,'Lookup - 40 Hours'!$A:O,6,FALSE)</f>
        <v>28.61</v>
      </c>
      <c r="J342" s="3">
        <f>VLOOKUP($A342,'Lookup - 40 Hours'!$A:P,7,FALSE)</f>
        <v>30.08</v>
      </c>
      <c r="K342" s="3">
        <f>VLOOKUP($A342,'Lookup - 40 Hours'!$A:Q,8,FALSE)</f>
        <v>31.62</v>
      </c>
    </row>
    <row r="343" spans="1:11" x14ac:dyDescent="0.25">
      <c r="A343" s="56">
        <v>445</v>
      </c>
      <c r="B343" s="17" t="s">
        <v>914</v>
      </c>
      <c r="C343" s="19" t="s">
        <v>448</v>
      </c>
      <c r="D343" s="17" t="s">
        <v>12</v>
      </c>
      <c r="E343" s="17">
        <v>40</v>
      </c>
      <c r="F343" s="3">
        <f>VLOOKUP($A343,'Lookup - 40 Hours'!$A:L,3,FALSE)</f>
        <v>27.77</v>
      </c>
      <c r="G343" s="3">
        <f>VLOOKUP($A343,'Lookup - 40 Hours'!$A:M,4,FALSE)</f>
        <v>29.19</v>
      </c>
      <c r="H343" s="3">
        <f>VLOOKUP($A343,'Lookup - 40 Hours'!$A:N,5,FALSE)</f>
        <v>30.68</v>
      </c>
      <c r="I343" s="3">
        <f>VLOOKUP($A343,'Lookup - 40 Hours'!$A:O,6,FALSE)</f>
        <v>32.25</v>
      </c>
      <c r="J343" s="3">
        <f>VLOOKUP($A343,'Lookup - 40 Hours'!$A:P,7,FALSE)</f>
        <v>33.9</v>
      </c>
      <c r="K343" s="3">
        <f>VLOOKUP($A343,'Lookup - 40 Hours'!$A:Q,8,FALSE)</f>
        <v>35.64</v>
      </c>
    </row>
    <row r="344" spans="1:11" x14ac:dyDescent="0.25">
      <c r="A344" s="56">
        <v>346</v>
      </c>
      <c r="B344" s="17" t="s">
        <v>915</v>
      </c>
      <c r="C344" s="19" t="s">
        <v>449</v>
      </c>
      <c r="D344" s="17" t="s">
        <v>12</v>
      </c>
      <c r="E344" s="17">
        <v>40</v>
      </c>
      <c r="F344" s="3">
        <f>VLOOKUP($A344,'Lookup - 40 Hours'!$A:L,3,FALSE)</f>
        <v>16.95</v>
      </c>
      <c r="G344" s="3">
        <f>VLOOKUP($A344,'Lookup - 40 Hours'!$A:M,4,FALSE)</f>
        <v>17.82</v>
      </c>
      <c r="H344" s="3">
        <f>VLOOKUP($A344,'Lookup - 40 Hours'!$A:N,5,FALSE)</f>
        <v>18.73</v>
      </c>
      <c r="I344" s="3">
        <f>VLOOKUP($A344,'Lookup - 40 Hours'!$A:O,6,FALSE)</f>
        <v>19.68</v>
      </c>
      <c r="J344" s="3">
        <f>VLOOKUP($A344,'Lookup - 40 Hours'!$A:P,7,FALSE)</f>
        <v>20.69</v>
      </c>
      <c r="K344" s="3">
        <f>VLOOKUP($A344,'Lookup - 40 Hours'!$A:Q,8,FALSE)</f>
        <v>21.75</v>
      </c>
    </row>
    <row r="345" spans="1:11" x14ac:dyDescent="0.25">
      <c r="A345" s="56">
        <v>366</v>
      </c>
      <c r="B345" s="17" t="s">
        <v>916</v>
      </c>
      <c r="C345" s="19" t="s">
        <v>450</v>
      </c>
      <c r="D345" s="17" t="s">
        <v>12</v>
      </c>
      <c r="E345" s="17">
        <v>40</v>
      </c>
      <c r="F345" s="3">
        <f>VLOOKUP($A345,'Lookup - 40 Hours'!$A:L,3,FALSE)</f>
        <v>18.73</v>
      </c>
      <c r="G345" s="3">
        <f>VLOOKUP($A345,'Lookup - 40 Hours'!$A:M,4,FALSE)</f>
        <v>19.68</v>
      </c>
      <c r="H345" s="3">
        <f>VLOOKUP($A345,'Lookup - 40 Hours'!$A:N,5,FALSE)</f>
        <v>20.69</v>
      </c>
      <c r="I345" s="3">
        <f>VLOOKUP($A345,'Lookup - 40 Hours'!$A:O,6,FALSE)</f>
        <v>21.75</v>
      </c>
      <c r="J345" s="3">
        <f>VLOOKUP($A345,'Lookup - 40 Hours'!$A:P,7,FALSE)</f>
        <v>22.86</v>
      </c>
      <c r="K345" s="3">
        <f>VLOOKUP($A345,'Lookup - 40 Hours'!$A:Q,8,FALSE)</f>
        <v>24.03</v>
      </c>
    </row>
    <row r="346" spans="1:11" x14ac:dyDescent="0.25">
      <c r="A346" s="56">
        <v>346</v>
      </c>
      <c r="B346" s="17" t="s">
        <v>917</v>
      </c>
      <c r="C346" s="19" t="s">
        <v>451</v>
      </c>
      <c r="D346" s="17" t="s">
        <v>12</v>
      </c>
      <c r="E346" s="17">
        <v>40</v>
      </c>
      <c r="F346" s="3">
        <f>VLOOKUP($A346,'Lookup - 40 Hours'!$A:L,3,FALSE)</f>
        <v>16.95</v>
      </c>
      <c r="G346" s="3">
        <f>VLOOKUP($A346,'Lookup - 40 Hours'!$A:M,4,FALSE)</f>
        <v>17.82</v>
      </c>
      <c r="H346" s="3">
        <f>VLOOKUP($A346,'Lookup - 40 Hours'!$A:N,5,FALSE)</f>
        <v>18.73</v>
      </c>
      <c r="I346" s="3">
        <f>VLOOKUP($A346,'Lookup - 40 Hours'!$A:O,6,FALSE)</f>
        <v>19.68</v>
      </c>
      <c r="J346" s="3">
        <f>VLOOKUP($A346,'Lookup - 40 Hours'!$A:P,7,FALSE)</f>
        <v>20.69</v>
      </c>
      <c r="K346" s="3">
        <f>VLOOKUP($A346,'Lookup - 40 Hours'!$A:Q,8,FALSE)</f>
        <v>21.75</v>
      </c>
    </row>
    <row r="347" spans="1:11" x14ac:dyDescent="0.25">
      <c r="A347" s="55">
        <v>366</v>
      </c>
      <c r="B347" s="9" t="s">
        <v>918</v>
      </c>
      <c r="C347" s="10" t="s">
        <v>452</v>
      </c>
      <c r="D347" s="9" t="s">
        <v>12</v>
      </c>
      <c r="E347" s="9">
        <v>40</v>
      </c>
      <c r="F347" s="2">
        <f>VLOOKUP($A347,'Lookup - 40 Hours'!$A:L,3,FALSE)</f>
        <v>18.73</v>
      </c>
      <c r="G347" s="2">
        <f>VLOOKUP($A347,'Lookup - 40 Hours'!$A:M,4,FALSE)</f>
        <v>19.68</v>
      </c>
      <c r="H347" s="2">
        <f>VLOOKUP($A347,'Lookup - 40 Hours'!$A:N,5,FALSE)</f>
        <v>20.69</v>
      </c>
      <c r="I347" s="2">
        <f>VLOOKUP($A347,'Lookup - 40 Hours'!$A:O,6,FALSE)</f>
        <v>21.75</v>
      </c>
      <c r="J347" s="2">
        <f>VLOOKUP($A347,'Lookup - 40 Hours'!$A:P,7,FALSE)</f>
        <v>22.86</v>
      </c>
      <c r="K347" s="2">
        <f>VLOOKUP($A347,'Lookup - 40 Hours'!$A:Q,8,FALSE)</f>
        <v>24.03</v>
      </c>
    </row>
    <row r="348" spans="1:11" x14ac:dyDescent="0.25">
      <c r="A348" s="55">
        <v>506</v>
      </c>
      <c r="B348" s="9" t="s">
        <v>453</v>
      </c>
      <c r="C348" s="10" t="s">
        <v>454</v>
      </c>
      <c r="D348" s="9" t="s">
        <v>14</v>
      </c>
      <c r="E348" s="9">
        <v>40</v>
      </c>
      <c r="F348" s="2">
        <f>VLOOKUP($A348,'Lookup - 40 Hours'!$A:L,3,FALSE)</f>
        <v>37.65</v>
      </c>
      <c r="G348" s="2">
        <f>VLOOKUP($A348,'Lookup - 40 Hours'!$A:M,4,FALSE)</f>
        <v>39.57</v>
      </c>
      <c r="H348" s="2">
        <f>VLOOKUP($A348,'Lookup - 40 Hours'!$A:N,5,FALSE)</f>
        <v>41.59</v>
      </c>
      <c r="I348" s="2">
        <f>VLOOKUP($A348,'Lookup - 40 Hours'!$A:O,6,FALSE)</f>
        <v>43.72</v>
      </c>
      <c r="J348" s="2">
        <f>VLOOKUP($A348,'Lookup - 40 Hours'!$A:P,7,FALSE)</f>
        <v>45.96</v>
      </c>
      <c r="K348" s="2">
        <f>VLOOKUP($A348,'Lookup - 40 Hours'!$A:Q,8,FALSE)</f>
        <v>48.31</v>
      </c>
    </row>
    <row r="349" spans="1:11" x14ac:dyDescent="0.25">
      <c r="A349" s="55">
        <v>366</v>
      </c>
      <c r="B349" s="9" t="s">
        <v>457</v>
      </c>
      <c r="C349" s="10" t="s">
        <v>458</v>
      </c>
      <c r="D349" s="9" t="s">
        <v>12</v>
      </c>
      <c r="E349" s="9">
        <v>40</v>
      </c>
      <c r="F349" s="2">
        <f>VLOOKUP($A349,'Lookup - 40 Hours'!$A:L,3,FALSE)</f>
        <v>18.73</v>
      </c>
      <c r="G349" s="2">
        <f>VLOOKUP($A349,'Lookup - 40 Hours'!$A:M,4,FALSE)</f>
        <v>19.68</v>
      </c>
      <c r="H349" s="2">
        <f>VLOOKUP($A349,'Lookup - 40 Hours'!$A:N,5,FALSE)</f>
        <v>20.69</v>
      </c>
      <c r="I349" s="2">
        <f>VLOOKUP($A349,'Lookup - 40 Hours'!$A:O,6,FALSE)</f>
        <v>21.75</v>
      </c>
      <c r="J349" s="2">
        <f>VLOOKUP($A349,'Lookup - 40 Hours'!$A:P,7,FALSE)</f>
        <v>22.86</v>
      </c>
      <c r="K349" s="2">
        <f>VLOOKUP($A349,'Lookup - 40 Hours'!$A:Q,8,FALSE)</f>
        <v>24.03</v>
      </c>
    </row>
    <row r="350" spans="1:11" x14ac:dyDescent="0.25">
      <c r="A350" s="56">
        <v>346</v>
      </c>
      <c r="B350" s="17" t="s">
        <v>459</v>
      </c>
      <c r="C350" s="19" t="s">
        <v>460</v>
      </c>
      <c r="D350" s="17" t="s">
        <v>12</v>
      </c>
      <c r="E350" s="17">
        <v>40</v>
      </c>
      <c r="F350" s="3">
        <f>VLOOKUP($A350,'Lookup - 40 Hours'!$A:L,3,FALSE)</f>
        <v>16.95</v>
      </c>
      <c r="G350" s="3">
        <f>VLOOKUP($A350,'Lookup - 40 Hours'!$A:M,4,FALSE)</f>
        <v>17.82</v>
      </c>
      <c r="H350" s="3">
        <f>VLOOKUP($A350,'Lookup - 40 Hours'!$A:N,5,FALSE)</f>
        <v>18.73</v>
      </c>
      <c r="I350" s="3">
        <f>VLOOKUP($A350,'Lookup - 40 Hours'!$A:O,6,FALSE)</f>
        <v>19.68</v>
      </c>
      <c r="J350" s="3">
        <f>VLOOKUP($A350,'Lookup - 40 Hours'!$A:P,7,FALSE)</f>
        <v>20.69</v>
      </c>
      <c r="K350" s="3">
        <f>VLOOKUP($A350,'Lookup - 40 Hours'!$A:Q,8,FALSE)</f>
        <v>21.75</v>
      </c>
    </row>
    <row r="351" spans="1:11" x14ac:dyDescent="0.25">
      <c r="A351" s="56">
        <v>346</v>
      </c>
      <c r="B351" s="17" t="s">
        <v>461</v>
      </c>
      <c r="C351" s="19" t="s">
        <v>462</v>
      </c>
      <c r="D351" s="17" t="s">
        <v>12</v>
      </c>
      <c r="E351" s="17">
        <v>40</v>
      </c>
      <c r="F351" s="3">
        <f>VLOOKUP($A351,'Lookup - 40 Hours'!$A:L,3,FALSE)</f>
        <v>16.95</v>
      </c>
      <c r="G351" s="3">
        <f>VLOOKUP($A351,'Lookup - 40 Hours'!$A:M,4,FALSE)</f>
        <v>17.82</v>
      </c>
      <c r="H351" s="3">
        <f>VLOOKUP($A351,'Lookup - 40 Hours'!$A:N,5,FALSE)</f>
        <v>18.73</v>
      </c>
      <c r="I351" s="3">
        <f>VLOOKUP($A351,'Lookup - 40 Hours'!$A:O,6,FALSE)</f>
        <v>19.68</v>
      </c>
      <c r="J351" s="3">
        <f>VLOOKUP($A351,'Lookup - 40 Hours'!$A:P,7,FALSE)</f>
        <v>20.69</v>
      </c>
      <c r="K351" s="3">
        <f>VLOOKUP($A351,'Lookup - 40 Hours'!$A:Q,8,FALSE)</f>
        <v>21.75</v>
      </c>
    </row>
    <row r="352" spans="1:11" x14ac:dyDescent="0.25">
      <c r="A352" s="56">
        <v>348</v>
      </c>
      <c r="B352" s="17" t="s">
        <v>923</v>
      </c>
      <c r="C352" s="19" t="s">
        <v>463</v>
      </c>
      <c r="D352" s="17" t="s">
        <v>12</v>
      </c>
      <c r="E352" s="17">
        <v>40</v>
      </c>
      <c r="F352" s="3">
        <f>VLOOKUP($A352,'Lookup - 40 Hours'!$A:L,3,FALSE)</f>
        <v>17.12</v>
      </c>
      <c r="G352" s="3">
        <f>VLOOKUP($A352,'Lookup - 40 Hours'!$A:M,4,FALSE)</f>
        <v>17.989999999999998</v>
      </c>
      <c r="H352" s="3">
        <f>VLOOKUP($A352,'Lookup - 40 Hours'!$A:N,5,FALSE)</f>
        <v>18.91</v>
      </c>
      <c r="I352" s="3">
        <f>VLOOKUP($A352,'Lookup - 40 Hours'!$A:O,6,FALSE)</f>
        <v>19.88</v>
      </c>
      <c r="J352" s="3">
        <f>VLOOKUP($A352,'Lookup - 40 Hours'!$A:P,7,FALSE)</f>
        <v>20.9</v>
      </c>
      <c r="K352" s="3">
        <f>VLOOKUP($A352,'Lookup - 40 Hours'!$A:Q,8,FALSE)</f>
        <v>21.97</v>
      </c>
    </row>
    <row r="353" spans="1:11" x14ac:dyDescent="0.25">
      <c r="A353" s="56">
        <v>358</v>
      </c>
      <c r="B353" s="17" t="s">
        <v>924</v>
      </c>
      <c r="C353" s="19" t="s">
        <v>464</v>
      </c>
      <c r="D353" s="17" t="s">
        <v>12</v>
      </c>
      <c r="E353" s="17">
        <v>40</v>
      </c>
      <c r="F353" s="3">
        <f>VLOOKUP($A353,'Lookup - 40 Hours'!$A:L,3,FALSE)</f>
        <v>17.989999999999998</v>
      </c>
      <c r="G353" s="3">
        <f>VLOOKUP($A353,'Lookup - 40 Hours'!$A:M,4,FALSE)</f>
        <v>18.91</v>
      </c>
      <c r="H353" s="3">
        <f>VLOOKUP($A353,'Lookup - 40 Hours'!$A:N,5,FALSE)</f>
        <v>19.88</v>
      </c>
      <c r="I353" s="3">
        <f>VLOOKUP($A353,'Lookup - 40 Hours'!$A:O,6,FALSE)</f>
        <v>20.9</v>
      </c>
      <c r="J353" s="3">
        <f>VLOOKUP($A353,'Lookup - 40 Hours'!$A:P,7,FALSE)</f>
        <v>21.97</v>
      </c>
      <c r="K353" s="3">
        <f>VLOOKUP($A353,'Lookup - 40 Hours'!$A:Q,8,FALSE)</f>
        <v>23.09</v>
      </c>
    </row>
    <row r="354" spans="1:11" x14ac:dyDescent="0.25">
      <c r="A354" s="55">
        <v>506</v>
      </c>
      <c r="B354" s="9" t="s">
        <v>465</v>
      </c>
      <c r="C354" s="10" t="s">
        <v>466</v>
      </c>
      <c r="D354" s="9" t="s">
        <v>12</v>
      </c>
      <c r="E354" s="9">
        <v>40</v>
      </c>
      <c r="F354" s="2">
        <f>VLOOKUP($A354,'Lookup - 40 Hours'!$A:L,3,FALSE)</f>
        <v>37.65</v>
      </c>
      <c r="G354" s="2">
        <f>VLOOKUP($A354,'Lookup - 40 Hours'!$A:M,4,FALSE)</f>
        <v>39.57</v>
      </c>
      <c r="H354" s="2">
        <f>VLOOKUP($A354,'Lookup - 40 Hours'!$A:N,5,FALSE)</f>
        <v>41.59</v>
      </c>
      <c r="I354" s="2">
        <f>VLOOKUP($A354,'Lookup - 40 Hours'!$A:O,6,FALSE)</f>
        <v>43.72</v>
      </c>
      <c r="J354" s="2">
        <f>VLOOKUP($A354,'Lookup - 40 Hours'!$A:P,7,FALSE)</f>
        <v>45.96</v>
      </c>
      <c r="K354" s="2">
        <f>VLOOKUP($A354,'Lookup - 40 Hours'!$A:Q,8,FALSE)</f>
        <v>48.31</v>
      </c>
    </row>
    <row r="355" spans="1:11" x14ac:dyDescent="0.25">
      <c r="A355" s="55">
        <v>368</v>
      </c>
      <c r="B355" s="9" t="s">
        <v>467</v>
      </c>
      <c r="C355" s="10" t="s">
        <v>468</v>
      </c>
      <c r="D355" s="9" t="s">
        <v>12</v>
      </c>
      <c r="E355" s="9">
        <v>40</v>
      </c>
      <c r="F355" s="2">
        <f>VLOOKUP($A355,'Lookup - 40 Hours'!$A:L,3,FALSE)</f>
        <v>18.91</v>
      </c>
      <c r="G355" s="2">
        <f>VLOOKUP($A355,'Lookup - 40 Hours'!$A:M,4,FALSE)</f>
        <v>19.88</v>
      </c>
      <c r="H355" s="2">
        <f>VLOOKUP($A355,'Lookup - 40 Hours'!$A:N,5,FALSE)</f>
        <v>20.9</v>
      </c>
      <c r="I355" s="2">
        <f>VLOOKUP($A355,'Lookup - 40 Hours'!$A:O,6,FALSE)</f>
        <v>21.97</v>
      </c>
      <c r="J355" s="2">
        <f>VLOOKUP($A355,'Lookup - 40 Hours'!$A:P,7,FALSE)</f>
        <v>23.09</v>
      </c>
      <c r="K355" s="2">
        <f>VLOOKUP($A355,'Lookup - 40 Hours'!$A:Q,8,FALSE)</f>
        <v>24.27</v>
      </c>
    </row>
    <row r="356" spans="1:11" x14ac:dyDescent="0.25">
      <c r="A356" s="55">
        <v>492</v>
      </c>
      <c r="B356" s="18" t="s">
        <v>469</v>
      </c>
      <c r="C356" s="10" t="s">
        <v>470</v>
      </c>
      <c r="D356" s="9" t="s">
        <v>14</v>
      </c>
      <c r="E356" s="9">
        <v>40</v>
      </c>
      <c r="F356" s="2">
        <f>VLOOKUP($A356,'Lookup - 40 Hours'!$A:L,3,FALSE)</f>
        <v>35.11</v>
      </c>
      <c r="G356" s="2">
        <f>VLOOKUP($A356,'Lookup - 40 Hours'!$A:M,4,FALSE)</f>
        <v>36.9</v>
      </c>
      <c r="H356" s="2">
        <f>VLOOKUP($A356,'Lookup - 40 Hours'!$A:N,5,FALSE)</f>
        <v>38.79</v>
      </c>
      <c r="I356" s="2">
        <f>VLOOKUP($A356,'Lookup - 40 Hours'!$A:O,6,FALSE)</f>
        <v>40.770000000000003</v>
      </c>
      <c r="J356" s="2">
        <f>VLOOKUP($A356,'Lookup - 40 Hours'!$A:P,7,FALSE)</f>
        <v>42.86</v>
      </c>
      <c r="K356" s="2">
        <f>VLOOKUP($A356,'Lookup - 40 Hours'!$A:Q,8,FALSE)</f>
        <v>45.05</v>
      </c>
    </row>
    <row r="357" spans="1:11" x14ac:dyDescent="0.25">
      <c r="A357" s="55">
        <v>493</v>
      </c>
      <c r="B357" s="9" t="s">
        <v>471</v>
      </c>
      <c r="C357" s="10" t="s">
        <v>472</v>
      </c>
      <c r="D357" s="9" t="s">
        <v>12</v>
      </c>
      <c r="E357" s="9">
        <v>40</v>
      </c>
      <c r="F357" s="2">
        <f>VLOOKUP($A357,'Lookup - 40 Hours'!$A:L,3,FALSE)</f>
        <v>35.28</v>
      </c>
      <c r="G357" s="2">
        <f>VLOOKUP($A357,'Lookup - 40 Hours'!$A:M,4,FALSE)</f>
        <v>37.090000000000003</v>
      </c>
      <c r="H357" s="2">
        <f>VLOOKUP($A357,'Lookup - 40 Hours'!$A:N,5,FALSE)</f>
        <v>38.979999999999997</v>
      </c>
      <c r="I357" s="2">
        <f>VLOOKUP($A357,'Lookup - 40 Hours'!$A:O,6,FALSE)</f>
        <v>40.98</v>
      </c>
      <c r="J357" s="2">
        <f>VLOOKUP($A357,'Lookup - 40 Hours'!$A:P,7,FALSE)</f>
        <v>43.07</v>
      </c>
      <c r="K357" s="2">
        <f>VLOOKUP($A357,'Lookup - 40 Hours'!$A:Q,8,FALSE)</f>
        <v>45.27</v>
      </c>
    </row>
    <row r="358" spans="1:11" x14ac:dyDescent="0.25">
      <c r="A358" s="55">
        <v>478</v>
      </c>
      <c r="B358" s="9" t="s">
        <v>473</v>
      </c>
      <c r="C358" s="10" t="s">
        <v>1103</v>
      </c>
      <c r="D358" s="9" t="s">
        <v>12</v>
      </c>
      <c r="E358" s="9">
        <v>40</v>
      </c>
      <c r="F358" s="2">
        <f>VLOOKUP($A358,'Lookup - 40 Hours'!$A:L,3,FALSE)</f>
        <v>32.74</v>
      </c>
      <c r="G358" s="2">
        <f>VLOOKUP($A358,'Lookup - 40 Hours'!$A:M,4,FALSE)</f>
        <v>34.409999999999997</v>
      </c>
      <c r="H358" s="2">
        <f>VLOOKUP($A358,'Lookup - 40 Hours'!$A:N,5,FALSE)</f>
        <v>36.17</v>
      </c>
      <c r="I358" s="2">
        <f>VLOOKUP($A358,'Lookup - 40 Hours'!$A:O,6,FALSE)</f>
        <v>38.020000000000003</v>
      </c>
      <c r="J358" s="2">
        <f>VLOOKUP($A358,'Lookup - 40 Hours'!$A:P,7,FALSE)</f>
        <v>39.97</v>
      </c>
      <c r="K358" s="2">
        <f>VLOOKUP($A358,'Lookup - 40 Hours'!$A:Q,8,FALSE)</f>
        <v>42.01</v>
      </c>
    </row>
    <row r="359" spans="1:11" x14ac:dyDescent="0.25">
      <c r="A359" s="55">
        <v>532</v>
      </c>
      <c r="B359" s="9" t="s">
        <v>474</v>
      </c>
      <c r="C359" s="10" t="s">
        <v>475</v>
      </c>
      <c r="D359" s="9" t="s">
        <v>12</v>
      </c>
      <c r="E359" s="9">
        <v>40</v>
      </c>
      <c r="F359" s="2">
        <f>VLOOKUP($A359,'Lookup - 40 Hours'!$A:L,3,FALSE)</f>
        <v>42.86</v>
      </c>
      <c r="G359" s="2">
        <f>VLOOKUP($A359,'Lookup - 40 Hours'!$A:M,4,FALSE)</f>
        <v>45.05</v>
      </c>
      <c r="H359" s="2">
        <f>VLOOKUP($A359,'Lookup - 40 Hours'!$A:N,5,FALSE)</f>
        <v>47.35</v>
      </c>
      <c r="I359" s="2">
        <f>VLOOKUP($A359,'Lookup - 40 Hours'!$A:O,6,FALSE)</f>
        <v>49.77</v>
      </c>
      <c r="J359" s="2">
        <f>VLOOKUP($A359,'Lookup - 40 Hours'!$A:P,7,FALSE)</f>
        <v>52.32</v>
      </c>
      <c r="K359" s="2">
        <f>VLOOKUP($A359,'Lookup - 40 Hours'!$A:Q,8,FALSE)</f>
        <v>55</v>
      </c>
    </row>
    <row r="360" spans="1:11" x14ac:dyDescent="0.25">
      <c r="A360" s="56">
        <v>346</v>
      </c>
      <c r="B360" s="17" t="s">
        <v>925</v>
      </c>
      <c r="C360" s="19" t="s">
        <v>476</v>
      </c>
      <c r="D360" s="17" t="s">
        <v>12</v>
      </c>
      <c r="E360" s="17">
        <v>40</v>
      </c>
      <c r="F360" s="3">
        <f>VLOOKUP($A360,'Lookup - 40 Hours'!$A:L,3,FALSE)</f>
        <v>16.95</v>
      </c>
      <c r="G360" s="3">
        <f>VLOOKUP($A360,'Lookup - 40 Hours'!$A:M,4,FALSE)</f>
        <v>17.82</v>
      </c>
      <c r="H360" s="3">
        <f>VLOOKUP($A360,'Lookup - 40 Hours'!$A:N,5,FALSE)</f>
        <v>18.73</v>
      </c>
      <c r="I360" s="3">
        <f>VLOOKUP($A360,'Lookup - 40 Hours'!$A:O,6,FALSE)</f>
        <v>19.68</v>
      </c>
      <c r="J360" s="3">
        <f>VLOOKUP($A360,'Lookup - 40 Hours'!$A:P,7,FALSE)</f>
        <v>20.69</v>
      </c>
      <c r="K360" s="3">
        <f>VLOOKUP($A360,'Lookup - 40 Hours'!$A:Q,8,FALSE)</f>
        <v>21.75</v>
      </c>
    </row>
    <row r="361" spans="1:11" x14ac:dyDescent="0.25">
      <c r="A361" s="56">
        <v>366</v>
      </c>
      <c r="B361" s="17" t="s">
        <v>926</v>
      </c>
      <c r="C361" s="19" t="s">
        <v>477</v>
      </c>
      <c r="D361" s="17" t="s">
        <v>12</v>
      </c>
      <c r="E361" s="17">
        <v>40</v>
      </c>
      <c r="F361" s="3">
        <f>VLOOKUP($A361,'Lookup - 40 Hours'!$A:L,3,FALSE)</f>
        <v>18.73</v>
      </c>
      <c r="G361" s="3">
        <f>VLOOKUP($A361,'Lookup - 40 Hours'!$A:M,4,FALSE)</f>
        <v>19.68</v>
      </c>
      <c r="H361" s="3">
        <f>VLOOKUP($A361,'Lookup - 40 Hours'!$A:N,5,FALSE)</f>
        <v>20.69</v>
      </c>
      <c r="I361" s="3">
        <f>VLOOKUP($A361,'Lookup - 40 Hours'!$A:O,6,FALSE)</f>
        <v>21.75</v>
      </c>
      <c r="J361" s="3">
        <f>VLOOKUP($A361,'Lookup - 40 Hours'!$A:P,7,FALSE)</f>
        <v>22.86</v>
      </c>
      <c r="K361" s="3">
        <f>VLOOKUP($A361,'Lookup - 40 Hours'!$A:Q,8,FALSE)</f>
        <v>24.03</v>
      </c>
    </row>
    <row r="362" spans="1:11" x14ac:dyDescent="0.25">
      <c r="A362" s="55">
        <v>422</v>
      </c>
      <c r="B362" s="9" t="s">
        <v>478</v>
      </c>
      <c r="C362" s="10" t="s">
        <v>927</v>
      </c>
      <c r="D362" s="9" t="s">
        <v>14</v>
      </c>
      <c r="E362" s="9">
        <v>40</v>
      </c>
      <c r="F362" s="2">
        <f>VLOOKUP($A362,'Lookup - 40 Hours'!$A:L,3,FALSE)</f>
        <v>24.76</v>
      </c>
      <c r="G362" s="2">
        <f>VLOOKUP($A362,'Lookup - 40 Hours'!$A:M,4,FALSE)</f>
        <v>26.03</v>
      </c>
      <c r="H362" s="2">
        <f>VLOOKUP($A362,'Lookup - 40 Hours'!$A:N,5,FALSE)</f>
        <v>27.36</v>
      </c>
      <c r="I362" s="2">
        <f>VLOOKUP($A362,'Lookup - 40 Hours'!$A:O,6,FALSE)</f>
        <v>28.76</v>
      </c>
      <c r="J362" s="2">
        <f>VLOOKUP($A362,'Lookup - 40 Hours'!$A:P,7,FALSE)</f>
        <v>30.23</v>
      </c>
      <c r="K362" s="2">
        <f>VLOOKUP($A362,'Lookup - 40 Hours'!$A:Q,8,FALSE)</f>
        <v>31.77</v>
      </c>
    </row>
    <row r="363" spans="1:11" x14ac:dyDescent="0.25">
      <c r="A363" s="55">
        <v>402</v>
      </c>
      <c r="B363" s="9" t="s">
        <v>479</v>
      </c>
      <c r="C363" s="10" t="s">
        <v>1163</v>
      </c>
      <c r="D363" s="9" t="s">
        <v>12</v>
      </c>
      <c r="E363" s="9">
        <v>40</v>
      </c>
      <c r="F363" s="2">
        <f>VLOOKUP($A363,'Lookup - 40 Hours'!$A:L,3,FALSE)</f>
        <v>22.41</v>
      </c>
      <c r="G363" s="2">
        <f>VLOOKUP($A363,'Lookup - 40 Hours'!$A:M,4,FALSE)</f>
        <v>23.56</v>
      </c>
      <c r="H363" s="2">
        <f>VLOOKUP($A363,'Lookup - 40 Hours'!$A:N,5,FALSE)</f>
        <v>24.76</v>
      </c>
      <c r="I363" s="2">
        <f>VLOOKUP($A363,'Lookup - 40 Hours'!$A:O,6,FALSE)</f>
        <v>26.03</v>
      </c>
      <c r="J363" s="2">
        <f>VLOOKUP($A363,'Lookup - 40 Hours'!$A:P,7,FALSE)</f>
        <v>27.36</v>
      </c>
      <c r="K363" s="2">
        <f>VLOOKUP($A363,'Lookup - 40 Hours'!$A:Q,8,FALSE)</f>
        <v>28.76</v>
      </c>
    </row>
    <row r="364" spans="1:11" x14ac:dyDescent="0.25">
      <c r="A364" s="55">
        <v>346</v>
      </c>
      <c r="B364" s="9" t="s">
        <v>928</v>
      </c>
      <c r="C364" s="10" t="s">
        <v>480</v>
      </c>
      <c r="D364" s="9" t="s">
        <v>12</v>
      </c>
      <c r="E364" s="9">
        <v>40</v>
      </c>
      <c r="F364" s="2">
        <f>VLOOKUP($A364,'Lookup - 40 Hours'!$A:L,3,FALSE)</f>
        <v>16.95</v>
      </c>
      <c r="G364" s="2">
        <f>VLOOKUP($A364,'Lookup - 40 Hours'!$A:M,4,FALSE)</f>
        <v>17.82</v>
      </c>
      <c r="H364" s="2">
        <f>VLOOKUP($A364,'Lookup - 40 Hours'!$A:N,5,FALSE)</f>
        <v>18.73</v>
      </c>
      <c r="I364" s="2">
        <f>VLOOKUP($A364,'Lookup - 40 Hours'!$A:O,6,FALSE)</f>
        <v>19.68</v>
      </c>
      <c r="J364" s="2">
        <f>VLOOKUP($A364,'Lookup - 40 Hours'!$A:P,7,FALSE)</f>
        <v>20.69</v>
      </c>
      <c r="K364" s="2">
        <f>VLOOKUP($A364,'Lookup - 40 Hours'!$A:Q,8,FALSE)</f>
        <v>21.75</v>
      </c>
    </row>
    <row r="365" spans="1:11" x14ac:dyDescent="0.25">
      <c r="A365" s="55">
        <v>366</v>
      </c>
      <c r="B365" s="9" t="s">
        <v>929</v>
      </c>
      <c r="C365" s="10" t="s">
        <v>481</v>
      </c>
      <c r="D365" s="9" t="s">
        <v>12</v>
      </c>
      <c r="E365" s="9">
        <v>40</v>
      </c>
      <c r="F365" s="2">
        <f>VLOOKUP($A365,'Lookup - 40 Hours'!$A:L,3,FALSE)</f>
        <v>18.73</v>
      </c>
      <c r="G365" s="2">
        <f>VLOOKUP($A365,'Lookup - 40 Hours'!$A:M,4,FALSE)</f>
        <v>19.68</v>
      </c>
      <c r="H365" s="2">
        <f>VLOOKUP($A365,'Lookup - 40 Hours'!$A:N,5,FALSE)</f>
        <v>20.69</v>
      </c>
      <c r="I365" s="2">
        <f>VLOOKUP($A365,'Lookup - 40 Hours'!$A:O,6,FALSE)</f>
        <v>21.75</v>
      </c>
      <c r="J365" s="2">
        <f>VLOOKUP($A365,'Lookup - 40 Hours'!$A:P,7,FALSE)</f>
        <v>22.86</v>
      </c>
      <c r="K365" s="2">
        <f>VLOOKUP($A365,'Lookup - 40 Hours'!$A:Q,8,FALSE)</f>
        <v>24.03</v>
      </c>
    </row>
    <row r="366" spans="1:11" x14ac:dyDescent="0.25">
      <c r="A366" s="55">
        <v>415</v>
      </c>
      <c r="B366" s="9" t="s">
        <v>482</v>
      </c>
      <c r="C366" s="10" t="s">
        <v>483</v>
      </c>
      <c r="D366" s="9" t="s">
        <v>12</v>
      </c>
      <c r="E366" s="9">
        <v>40</v>
      </c>
      <c r="F366" s="2">
        <f>VLOOKUP($A366,'Lookup - 40 Hours'!$A:L,3,FALSE)</f>
        <v>23.91</v>
      </c>
      <c r="G366" s="2">
        <f>VLOOKUP($A366,'Lookup - 40 Hours'!$A:M,4,FALSE)</f>
        <v>25.13</v>
      </c>
      <c r="H366" s="2">
        <f>VLOOKUP($A366,'Lookup - 40 Hours'!$A:N,5,FALSE)</f>
        <v>26.42</v>
      </c>
      <c r="I366" s="2">
        <f>VLOOKUP($A366,'Lookup - 40 Hours'!$A:O,6,FALSE)</f>
        <v>27.77</v>
      </c>
      <c r="J366" s="2">
        <f>VLOOKUP($A366,'Lookup - 40 Hours'!$A:P,7,FALSE)</f>
        <v>29.19</v>
      </c>
      <c r="K366" s="2">
        <f>VLOOKUP($A366,'Lookup - 40 Hours'!$A:Q,8,FALSE)</f>
        <v>30.68</v>
      </c>
    </row>
    <row r="367" spans="1:11" x14ac:dyDescent="0.25">
      <c r="A367" s="56">
        <v>346</v>
      </c>
      <c r="B367" s="26" t="s">
        <v>930</v>
      </c>
      <c r="C367" s="19" t="s">
        <v>484</v>
      </c>
      <c r="D367" s="17" t="s">
        <v>12</v>
      </c>
      <c r="E367" s="17">
        <v>40</v>
      </c>
      <c r="F367" s="3">
        <f>VLOOKUP($A367,'Lookup - 40 Hours'!$A:L,3,FALSE)</f>
        <v>16.95</v>
      </c>
      <c r="G367" s="3">
        <f>VLOOKUP($A367,'Lookup - 40 Hours'!$A:M,4,FALSE)</f>
        <v>17.82</v>
      </c>
      <c r="H367" s="3">
        <f>VLOOKUP($A367,'Lookup - 40 Hours'!$A:N,5,FALSE)</f>
        <v>18.73</v>
      </c>
      <c r="I367" s="3">
        <f>VLOOKUP($A367,'Lookup - 40 Hours'!$A:O,6,FALSE)</f>
        <v>19.68</v>
      </c>
      <c r="J367" s="3">
        <f>VLOOKUP($A367,'Lookup - 40 Hours'!$A:P,7,FALSE)</f>
        <v>20.69</v>
      </c>
      <c r="K367" s="3">
        <f>VLOOKUP($A367,'Lookup - 40 Hours'!$A:Q,8,FALSE)</f>
        <v>21.75</v>
      </c>
    </row>
    <row r="368" spans="1:11" x14ac:dyDescent="0.25">
      <c r="A368" s="56">
        <v>366</v>
      </c>
      <c r="B368" s="26" t="s">
        <v>931</v>
      </c>
      <c r="C368" s="19" t="s">
        <v>485</v>
      </c>
      <c r="D368" s="17" t="s">
        <v>12</v>
      </c>
      <c r="E368" s="17">
        <v>40</v>
      </c>
      <c r="F368" s="3">
        <f>VLOOKUP($A368,'Lookup - 40 Hours'!$A:L,3,FALSE)</f>
        <v>18.73</v>
      </c>
      <c r="G368" s="3">
        <f>VLOOKUP($A368,'Lookup - 40 Hours'!$A:M,4,FALSE)</f>
        <v>19.68</v>
      </c>
      <c r="H368" s="3">
        <f>VLOOKUP($A368,'Lookup - 40 Hours'!$A:N,5,FALSE)</f>
        <v>20.69</v>
      </c>
      <c r="I368" s="3">
        <f>VLOOKUP($A368,'Lookup - 40 Hours'!$A:O,6,FALSE)</f>
        <v>21.75</v>
      </c>
      <c r="J368" s="3">
        <f>VLOOKUP($A368,'Lookup - 40 Hours'!$A:P,7,FALSE)</f>
        <v>22.86</v>
      </c>
      <c r="K368" s="3">
        <f>VLOOKUP($A368,'Lookup - 40 Hours'!$A:Q,8,FALSE)</f>
        <v>24.03</v>
      </c>
    </row>
    <row r="369" spans="1:11" x14ac:dyDescent="0.25">
      <c r="A369" s="56">
        <v>386</v>
      </c>
      <c r="B369" s="17" t="s">
        <v>486</v>
      </c>
      <c r="C369" s="19" t="s">
        <v>487</v>
      </c>
      <c r="D369" s="17" t="s">
        <v>12</v>
      </c>
      <c r="E369" s="17">
        <v>40</v>
      </c>
      <c r="F369" s="3">
        <f>VLOOKUP($A369,'Lookup - 40 Hours'!$A:L,3,FALSE)</f>
        <v>20.69</v>
      </c>
      <c r="G369" s="3">
        <f>VLOOKUP($A369,'Lookup - 40 Hours'!$A:M,4,FALSE)</f>
        <v>21.75</v>
      </c>
      <c r="H369" s="3">
        <f>VLOOKUP($A369,'Lookup - 40 Hours'!$A:N,5,FALSE)</f>
        <v>22.86</v>
      </c>
      <c r="I369" s="3">
        <f>VLOOKUP($A369,'Lookup - 40 Hours'!$A:O,6,FALSE)</f>
        <v>24.03</v>
      </c>
      <c r="J369" s="3">
        <f>VLOOKUP($A369,'Lookup - 40 Hours'!$A:P,7,FALSE)</f>
        <v>25.26</v>
      </c>
      <c r="K369" s="3">
        <f>VLOOKUP($A369,'Lookup - 40 Hours'!$A:Q,8,FALSE)</f>
        <v>26.55</v>
      </c>
    </row>
    <row r="370" spans="1:11" x14ac:dyDescent="0.25">
      <c r="A370" s="56">
        <v>388</v>
      </c>
      <c r="B370" s="17" t="s">
        <v>932</v>
      </c>
      <c r="C370" s="19" t="s">
        <v>1193</v>
      </c>
      <c r="D370" s="17" t="s">
        <v>12</v>
      </c>
      <c r="E370" s="17">
        <v>40</v>
      </c>
      <c r="F370" s="3">
        <f>VLOOKUP($A370,'Lookup - 40 Hours'!$A:L,3,FALSE)</f>
        <v>20.9</v>
      </c>
      <c r="G370" s="3">
        <f>VLOOKUP($A370,'Lookup - 40 Hours'!$A:M,4,FALSE)</f>
        <v>21.97</v>
      </c>
      <c r="H370" s="3">
        <f>VLOOKUP($A370,'Lookup - 40 Hours'!$A:N,5,FALSE)</f>
        <v>23.09</v>
      </c>
      <c r="I370" s="3">
        <f>VLOOKUP($A370,'Lookup - 40 Hours'!$A:O,6,FALSE)</f>
        <v>24.27</v>
      </c>
      <c r="J370" s="3">
        <f>VLOOKUP($A370,'Lookup - 40 Hours'!$A:P,7,FALSE)</f>
        <v>25.51</v>
      </c>
      <c r="K370" s="3">
        <f>VLOOKUP($A370,'Lookup - 40 Hours'!$A:Q,8,FALSE)</f>
        <v>26.82</v>
      </c>
    </row>
    <row r="371" spans="1:11" x14ac:dyDescent="0.25">
      <c r="A371" s="56">
        <v>408</v>
      </c>
      <c r="B371" s="17" t="s">
        <v>933</v>
      </c>
      <c r="C371" s="19" t="s">
        <v>1194</v>
      </c>
      <c r="D371" s="17" t="s">
        <v>12</v>
      </c>
      <c r="E371" s="17">
        <v>40</v>
      </c>
      <c r="F371" s="3">
        <f>VLOOKUP($A371,'Lookup - 40 Hours'!$A:L,3,FALSE)</f>
        <v>23.09</v>
      </c>
      <c r="G371" s="3">
        <f>VLOOKUP($A371,'Lookup - 40 Hours'!$A:M,4,FALSE)</f>
        <v>24.27</v>
      </c>
      <c r="H371" s="3">
        <f>VLOOKUP($A371,'Lookup - 40 Hours'!$A:N,5,FALSE)</f>
        <v>25.51</v>
      </c>
      <c r="I371" s="3">
        <f>VLOOKUP($A371,'Lookup - 40 Hours'!$A:O,6,FALSE)</f>
        <v>26.82</v>
      </c>
      <c r="J371" s="3">
        <f>VLOOKUP($A371,'Lookup - 40 Hours'!$A:P,7,FALSE)</f>
        <v>28.19</v>
      </c>
      <c r="K371" s="3">
        <f>VLOOKUP($A371,'Lookup - 40 Hours'!$A:Q,8,FALSE)</f>
        <v>29.63</v>
      </c>
    </row>
    <row r="372" spans="1:11" x14ac:dyDescent="0.25">
      <c r="A372" s="56">
        <v>458</v>
      </c>
      <c r="B372" s="17" t="s">
        <v>490</v>
      </c>
      <c r="C372" s="19" t="s">
        <v>1195</v>
      </c>
      <c r="D372" s="17" t="s">
        <v>12</v>
      </c>
      <c r="E372" s="17">
        <v>40</v>
      </c>
      <c r="F372" s="3">
        <f>VLOOKUP($A372,'Lookup - 40 Hours'!$A:L,3,FALSE)</f>
        <v>29.63</v>
      </c>
      <c r="G372" s="3">
        <f>VLOOKUP($A372,'Lookup - 40 Hours'!$A:M,4,FALSE)</f>
        <v>31.15</v>
      </c>
      <c r="H372" s="3">
        <f>VLOOKUP($A372,'Lookup - 40 Hours'!$A:N,5,FALSE)</f>
        <v>32.74</v>
      </c>
      <c r="I372" s="3">
        <f>VLOOKUP($A372,'Lookup - 40 Hours'!$A:O,6,FALSE)</f>
        <v>34.409999999999997</v>
      </c>
      <c r="J372" s="3">
        <f>VLOOKUP($A372,'Lookup - 40 Hours'!$A:P,7,FALSE)</f>
        <v>36.17</v>
      </c>
      <c r="K372" s="3">
        <f>VLOOKUP($A372,'Lookup - 40 Hours'!$A:Q,8,FALSE)</f>
        <v>38.020000000000003</v>
      </c>
    </row>
    <row r="373" spans="1:11" x14ac:dyDescent="0.25">
      <c r="A373" s="56">
        <v>346</v>
      </c>
      <c r="B373" s="17" t="s">
        <v>492</v>
      </c>
      <c r="C373" s="19" t="s">
        <v>493</v>
      </c>
      <c r="D373" s="17" t="s">
        <v>12</v>
      </c>
      <c r="E373" s="17">
        <v>40</v>
      </c>
      <c r="F373" s="3">
        <f>VLOOKUP($A373,'Lookup - 40 Hours'!$A:L,3,FALSE)</f>
        <v>16.95</v>
      </c>
      <c r="G373" s="3">
        <f>VLOOKUP($A373,'Lookup - 40 Hours'!$A:M,4,FALSE)</f>
        <v>17.82</v>
      </c>
      <c r="H373" s="3">
        <f>VLOOKUP($A373,'Lookup - 40 Hours'!$A:N,5,FALSE)</f>
        <v>18.73</v>
      </c>
      <c r="I373" s="3">
        <f>VLOOKUP($A373,'Lookup - 40 Hours'!$A:O,6,FALSE)</f>
        <v>19.68</v>
      </c>
      <c r="J373" s="3">
        <f>VLOOKUP($A373,'Lookup - 40 Hours'!$A:P,7,FALSE)</f>
        <v>20.69</v>
      </c>
      <c r="K373" s="3">
        <f>VLOOKUP($A373,'Lookup - 40 Hours'!$A:Q,8,FALSE)</f>
        <v>21.75</v>
      </c>
    </row>
    <row r="374" spans="1:11" x14ac:dyDescent="0.25">
      <c r="A374" s="56">
        <v>377</v>
      </c>
      <c r="B374" s="17" t="s">
        <v>494</v>
      </c>
      <c r="C374" s="19" t="s">
        <v>495</v>
      </c>
      <c r="D374" s="17" t="s">
        <v>12</v>
      </c>
      <c r="E374" s="17">
        <v>40</v>
      </c>
      <c r="F374" s="3">
        <f>VLOOKUP($A374,'Lookup - 40 Hours'!$A:L,3,FALSE)</f>
        <v>19.78</v>
      </c>
      <c r="G374" s="3">
        <f>VLOOKUP($A374,'Lookup - 40 Hours'!$A:M,4,FALSE)</f>
        <v>20.79</v>
      </c>
      <c r="H374" s="3">
        <f>VLOOKUP($A374,'Lookup - 40 Hours'!$A:N,5,FALSE)</f>
        <v>21.86</v>
      </c>
      <c r="I374" s="3">
        <f>VLOOKUP($A374,'Lookup - 40 Hours'!$A:O,6,FALSE)</f>
        <v>22.98</v>
      </c>
      <c r="J374" s="3">
        <f>VLOOKUP($A374,'Lookup - 40 Hours'!$A:P,7,FALSE)</f>
        <v>24.15</v>
      </c>
      <c r="K374" s="3">
        <f>VLOOKUP($A374,'Lookup - 40 Hours'!$A:Q,8,FALSE)</f>
        <v>25.39</v>
      </c>
    </row>
    <row r="375" spans="1:11" x14ac:dyDescent="0.25">
      <c r="A375" s="56">
        <v>473</v>
      </c>
      <c r="B375" s="17" t="s">
        <v>496</v>
      </c>
      <c r="C375" s="19" t="s">
        <v>497</v>
      </c>
      <c r="D375" s="17" t="s">
        <v>14</v>
      </c>
      <c r="E375" s="17">
        <v>40</v>
      </c>
      <c r="F375" s="3">
        <f>VLOOKUP($A375,'Lookup - 40 Hours'!$A:L,3,FALSE)</f>
        <v>31.93</v>
      </c>
      <c r="G375" s="3">
        <f>VLOOKUP($A375,'Lookup - 40 Hours'!$A:M,4,FALSE)</f>
        <v>33.57</v>
      </c>
      <c r="H375" s="3">
        <f>VLOOKUP($A375,'Lookup - 40 Hours'!$A:N,5,FALSE)</f>
        <v>35.28</v>
      </c>
      <c r="I375" s="3">
        <f>VLOOKUP($A375,'Lookup - 40 Hours'!$A:O,6,FALSE)</f>
        <v>37.090000000000003</v>
      </c>
      <c r="J375" s="3">
        <f>VLOOKUP($A375,'Lookup - 40 Hours'!$A:P,7,FALSE)</f>
        <v>38.979999999999997</v>
      </c>
      <c r="K375" s="3">
        <f>VLOOKUP($A375,'Lookup - 40 Hours'!$A:Q,8,FALSE)</f>
        <v>40.98</v>
      </c>
    </row>
    <row r="376" spans="1:11" x14ac:dyDescent="0.25">
      <c r="A376" s="56">
        <v>396</v>
      </c>
      <c r="B376" s="17" t="s">
        <v>498</v>
      </c>
      <c r="C376" s="19" t="s">
        <v>499</v>
      </c>
      <c r="D376" s="17" t="s">
        <v>14</v>
      </c>
      <c r="E376" s="17">
        <v>40</v>
      </c>
      <c r="F376" s="3">
        <f>VLOOKUP($A376,'Lookup - 40 Hours'!$A:L,3,FALSE)</f>
        <v>21.75</v>
      </c>
      <c r="G376" s="3">
        <f>VLOOKUP($A376,'Lookup - 40 Hours'!$A:M,4,FALSE)</f>
        <v>22.86</v>
      </c>
      <c r="H376" s="3">
        <f>VLOOKUP($A376,'Lookup - 40 Hours'!$A:N,5,FALSE)</f>
        <v>24.03</v>
      </c>
      <c r="I376" s="3">
        <f>VLOOKUP($A376,'Lookup - 40 Hours'!$A:O,6,FALSE)</f>
        <v>25.26</v>
      </c>
      <c r="J376" s="3">
        <f>VLOOKUP($A376,'Lookup - 40 Hours'!$A:P,7,FALSE)</f>
        <v>26.55</v>
      </c>
      <c r="K376" s="3">
        <f>VLOOKUP($A376,'Lookup - 40 Hours'!$A:Q,8,FALSE)</f>
        <v>27.91</v>
      </c>
    </row>
    <row r="377" spans="1:11" x14ac:dyDescent="0.25">
      <c r="A377" s="56">
        <v>428</v>
      </c>
      <c r="B377" s="17" t="s">
        <v>500</v>
      </c>
      <c r="C377" s="19" t="s">
        <v>501</v>
      </c>
      <c r="D377" s="17" t="s">
        <v>14</v>
      </c>
      <c r="E377" s="17">
        <v>40</v>
      </c>
      <c r="F377" s="3">
        <f>VLOOKUP($A377,'Lookup - 40 Hours'!$A:L,3,FALSE)</f>
        <v>25.51</v>
      </c>
      <c r="G377" s="3">
        <f>VLOOKUP($A377,'Lookup - 40 Hours'!$A:M,4,FALSE)</f>
        <v>26.82</v>
      </c>
      <c r="H377" s="3">
        <f>VLOOKUP($A377,'Lookup - 40 Hours'!$A:N,5,FALSE)</f>
        <v>28.19</v>
      </c>
      <c r="I377" s="3">
        <f>VLOOKUP($A377,'Lookup - 40 Hours'!$A:O,6,FALSE)</f>
        <v>29.63</v>
      </c>
      <c r="J377" s="3">
        <f>VLOOKUP($A377,'Lookup - 40 Hours'!$A:P,7,FALSE)</f>
        <v>31.15</v>
      </c>
      <c r="K377" s="3">
        <f>VLOOKUP($A377,'Lookup - 40 Hours'!$A:Q,8,FALSE)</f>
        <v>32.74</v>
      </c>
    </row>
    <row r="378" spans="1:11" x14ac:dyDescent="0.25">
      <c r="A378" s="56">
        <v>346</v>
      </c>
      <c r="B378" s="26" t="s">
        <v>934</v>
      </c>
      <c r="C378" s="19" t="s">
        <v>502</v>
      </c>
      <c r="D378" s="17" t="s">
        <v>12</v>
      </c>
      <c r="E378" s="17">
        <v>40</v>
      </c>
      <c r="F378" s="3">
        <f>VLOOKUP($A378,'Lookup - 40 Hours'!$A:L,3,FALSE)</f>
        <v>16.95</v>
      </c>
      <c r="G378" s="3">
        <f>VLOOKUP($A378,'Lookup - 40 Hours'!$A:M,4,FALSE)</f>
        <v>17.82</v>
      </c>
      <c r="H378" s="3">
        <f>VLOOKUP($A378,'Lookup - 40 Hours'!$A:N,5,FALSE)</f>
        <v>18.73</v>
      </c>
      <c r="I378" s="3">
        <f>VLOOKUP($A378,'Lookup - 40 Hours'!$A:O,6,FALSE)</f>
        <v>19.68</v>
      </c>
      <c r="J378" s="3">
        <f>VLOOKUP($A378,'Lookup - 40 Hours'!$A:P,7,FALSE)</f>
        <v>20.69</v>
      </c>
      <c r="K378" s="3">
        <f>VLOOKUP($A378,'Lookup - 40 Hours'!$A:Q,8,FALSE)</f>
        <v>21.75</v>
      </c>
    </row>
    <row r="379" spans="1:11" x14ac:dyDescent="0.25">
      <c r="A379" s="56">
        <v>366</v>
      </c>
      <c r="B379" s="26" t="s">
        <v>935</v>
      </c>
      <c r="C379" s="19" t="s">
        <v>503</v>
      </c>
      <c r="D379" s="17" t="s">
        <v>12</v>
      </c>
      <c r="E379" s="17">
        <v>40</v>
      </c>
      <c r="F379" s="3">
        <f>VLOOKUP($A379,'Lookup - 40 Hours'!$A:L,3,FALSE)</f>
        <v>18.73</v>
      </c>
      <c r="G379" s="3">
        <f>VLOOKUP($A379,'Lookup - 40 Hours'!$A:M,4,FALSE)</f>
        <v>19.68</v>
      </c>
      <c r="H379" s="3">
        <f>VLOOKUP($A379,'Lookup - 40 Hours'!$A:N,5,FALSE)</f>
        <v>20.69</v>
      </c>
      <c r="I379" s="3">
        <f>VLOOKUP($A379,'Lookup - 40 Hours'!$A:O,6,FALSE)</f>
        <v>21.75</v>
      </c>
      <c r="J379" s="3">
        <f>VLOOKUP($A379,'Lookup - 40 Hours'!$A:P,7,FALSE)</f>
        <v>22.86</v>
      </c>
      <c r="K379" s="3">
        <f>VLOOKUP($A379,'Lookup - 40 Hours'!$A:Q,8,FALSE)</f>
        <v>24.03</v>
      </c>
    </row>
    <row r="380" spans="1:11" x14ac:dyDescent="0.25">
      <c r="A380" s="56">
        <v>386</v>
      </c>
      <c r="B380" s="17" t="s">
        <v>504</v>
      </c>
      <c r="C380" s="19" t="s">
        <v>505</v>
      </c>
      <c r="D380" s="17" t="s">
        <v>12</v>
      </c>
      <c r="E380" s="17">
        <v>40</v>
      </c>
      <c r="F380" s="3">
        <f>VLOOKUP($A380,'Lookup - 40 Hours'!$A:L,3,FALSE)</f>
        <v>20.69</v>
      </c>
      <c r="G380" s="3">
        <f>VLOOKUP($A380,'Lookup - 40 Hours'!$A:M,4,FALSE)</f>
        <v>21.75</v>
      </c>
      <c r="H380" s="3">
        <f>VLOOKUP($A380,'Lookup - 40 Hours'!$A:N,5,FALSE)</f>
        <v>22.86</v>
      </c>
      <c r="I380" s="3">
        <f>VLOOKUP($A380,'Lookup - 40 Hours'!$A:O,6,FALSE)</f>
        <v>24.03</v>
      </c>
      <c r="J380" s="3">
        <f>VLOOKUP($A380,'Lookup - 40 Hours'!$A:P,7,FALSE)</f>
        <v>25.26</v>
      </c>
      <c r="K380" s="3">
        <f>VLOOKUP($A380,'Lookup - 40 Hours'!$A:Q,8,FALSE)</f>
        <v>26.55</v>
      </c>
    </row>
    <row r="381" spans="1:11" x14ac:dyDescent="0.25">
      <c r="A381" s="55">
        <v>506</v>
      </c>
      <c r="B381" s="9" t="s">
        <v>506</v>
      </c>
      <c r="C381" s="10" t="s">
        <v>1057</v>
      </c>
      <c r="D381" s="9" t="s">
        <v>14</v>
      </c>
      <c r="E381" s="9">
        <v>40</v>
      </c>
      <c r="F381" s="2">
        <f>VLOOKUP($A381,'Lookup - 40 Hours'!$A:L,3,FALSE)</f>
        <v>37.65</v>
      </c>
      <c r="G381" s="2">
        <f>VLOOKUP($A381,'Lookup - 40 Hours'!$A:M,4,FALSE)</f>
        <v>39.57</v>
      </c>
      <c r="H381" s="2">
        <f>VLOOKUP($A381,'Lookup - 40 Hours'!$A:N,5,FALSE)</f>
        <v>41.59</v>
      </c>
      <c r="I381" s="2">
        <f>VLOOKUP($A381,'Lookup - 40 Hours'!$A:O,6,FALSE)</f>
        <v>43.72</v>
      </c>
      <c r="J381" s="2">
        <f>VLOOKUP($A381,'Lookup - 40 Hours'!$A:P,7,FALSE)</f>
        <v>45.96</v>
      </c>
      <c r="K381" s="2">
        <f>VLOOKUP($A381,'Lookup - 40 Hours'!$A:Q,8,FALSE)</f>
        <v>48.31</v>
      </c>
    </row>
    <row r="382" spans="1:11" x14ac:dyDescent="0.25">
      <c r="A382" s="55">
        <v>401</v>
      </c>
      <c r="B382" s="9" t="s">
        <v>936</v>
      </c>
      <c r="C382" s="10" t="s">
        <v>1055</v>
      </c>
      <c r="D382" s="9" t="s">
        <v>12</v>
      </c>
      <c r="E382" s="9">
        <v>40</v>
      </c>
      <c r="F382" s="2">
        <f>VLOOKUP($A382,'Lookup - 40 Hours'!$A:L,3,FALSE)</f>
        <v>22.3</v>
      </c>
      <c r="G382" s="2">
        <f>VLOOKUP($A382,'Lookup - 40 Hours'!$A:M,4,FALSE)</f>
        <v>23.44</v>
      </c>
      <c r="H382" s="2">
        <f>VLOOKUP($A382,'Lookup - 40 Hours'!$A:N,5,FALSE)</f>
        <v>24.64</v>
      </c>
      <c r="I382" s="2">
        <f>VLOOKUP($A382,'Lookup - 40 Hours'!$A:O,6,FALSE)</f>
        <v>25.9</v>
      </c>
      <c r="J382" s="2">
        <f>VLOOKUP($A382,'Lookup - 40 Hours'!$A:P,7,FALSE)</f>
        <v>27.22</v>
      </c>
      <c r="K382" s="2">
        <f>VLOOKUP($A382,'Lookup - 40 Hours'!$A:Q,8,FALSE)</f>
        <v>28.61</v>
      </c>
    </row>
    <row r="383" spans="1:11" x14ac:dyDescent="0.25">
      <c r="A383" s="55">
        <v>421</v>
      </c>
      <c r="B383" s="9" t="s">
        <v>937</v>
      </c>
      <c r="C383" s="10" t="s">
        <v>1056</v>
      </c>
      <c r="D383" s="9" t="s">
        <v>12</v>
      </c>
      <c r="E383" s="9">
        <v>40</v>
      </c>
      <c r="F383" s="2">
        <f>VLOOKUP($A383,'Lookup - 40 Hours'!$A:L,3,FALSE)</f>
        <v>24.64</v>
      </c>
      <c r="G383" s="2">
        <f>VLOOKUP($A383,'Lookup - 40 Hours'!$A:M,4,FALSE)</f>
        <v>25.9</v>
      </c>
      <c r="H383" s="2">
        <f>VLOOKUP($A383,'Lookup - 40 Hours'!$A:N,5,FALSE)</f>
        <v>27.22</v>
      </c>
      <c r="I383" s="2">
        <f>VLOOKUP($A383,'Lookup - 40 Hours'!$A:O,6,FALSE)</f>
        <v>28.61</v>
      </c>
      <c r="J383" s="2">
        <f>VLOOKUP($A383,'Lookup - 40 Hours'!$A:P,7,FALSE)</f>
        <v>30.08</v>
      </c>
      <c r="K383" s="2">
        <f>VLOOKUP($A383,'Lookup - 40 Hours'!$A:Q,8,FALSE)</f>
        <v>31.62</v>
      </c>
    </row>
    <row r="384" spans="1:11" x14ac:dyDescent="0.25">
      <c r="A384" s="55">
        <v>542</v>
      </c>
      <c r="B384" s="9" t="s">
        <v>507</v>
      </c>
      <c r="C384" s="10" t="s">
        <v>508</v>
      </c>
      <c r="D384" s="9" t="s">
        <v>12</v>
      </c>
      <c r="E384" s="9">
        <v>40</v>
      </c>
      <c r="F384" s="2">
        <f>VLOOKUP($A384,'Lookup - 40 Hours'!$A:L,3,FALSE)</f>
        <v>45.05</v>
      </c>
      <c r="G384" s="2">
        <f>VLOOKUP($A384,'Lookup - 40 Hours'!$A:M,4,FALSE)</f>
        <v>47.35</v>
      </c>
      <c r="H384" s="2">
        <f>VLOOKUP($A384,'Lookup - 40 Hours'!$A:N,5,FALSE)</f>
        <v>49.77</v>
      </c>
      <c r="I384" s="2">
        <f>VLOOKUP($A384,'Lookup - 40 Hours'!$A:O,6,FALSE)</f>
        <v>52.32</v>
      </c>
      <c r="J384" s="2">
        <f>VLOOKUP($A384,'Lookup - 40 Hours'!$A:P,7,FALSE)</f>
        <v>55</v>
      </c>
      <c r="K384" s="2">
        <f>VLOOKUP($A384,'Lookup - 40 Hours'!$A:Q,8,FALSE)</f>
        <v>57.81</v>
      </c>
    </row>
    <row r="385" spans="1:11" x14ac:dyDescent="0.25">
      <c r="A385" s="55">
        <v>532</v>
      </c>
      <c r="B385" s="9" t="s">
        <v>509</v>
      </c>
      <c r="C385" s="10" t="s">
        <v>510</v>
      </c>
      <c r="D385" s="9" t="s">
        <v>12</v>
      </c>
      <c r="E385" s="9">
        <v>40</v>
      </c>
      <c r="F385" s="2">
        <f>VLOOKUP($A385,'Lookup - 40 Hours'!$A:L,3,FALSE)</f>
        <v>42.86</v>
      </c>
      <c r="G385" s="2">
        <f>VLOOKUP($A385,'Lookup - 40 Hours'!$A:M,4,FALSE)</f>
        <v>45.05</v>
      </c>
      <c r="H385" s="2">
        <f>VLOOKUP($A385,'Lookup - 40 Hours'!$A:N,5,FALSE)</f>
        <v>47.35</v>
      </c>
      <c r="I385" s="2">
        <f>VLOOKUP($A385,'Lookup - 40 Hours'!$A:O,6,FALSE)</f>
        <v>49.77</v>
      </c>
      <c r="J385" s="2">
        <f>VLOOKUP($A385,'Lookup - 40 Hours'!$A:P,7,FALSE)</f>
        <v>52.32</v>
      </c>
      <c r="K385" s="2">
        <f>VLOOKUP($A385,'Lookup - 40 Hours'!$A:Q,8,FALSE)</f>
        <v>55</v>
      </c>
    </row>
    <row r="386" spans="1:11" x14ac:dyDescent="0.25">
      <c r="A386" s="55">
        <v>730</v>
      </c>
      <c r="B386" s="9" t="s">
        <v>511</v>
      </c>
      <c r="C386" s="10" t="s">
        <v>512</v>
      </c>
      <c r="D386" s="9" t="s">
        <v>14</v>
      </c>
      <c r="E386" s="9">
        <v>40</v>
      </c>
      <c r="F386" s="2">
        <f>VLOOKUP($A386,'Lookup - 40 Hours'!$A:L,3,FALSE)</f>
        <v>115.06</v>
      </c>
      <c r="G386" s="2">
        <f>VLOOKUP($A386,'Lookup - 40 Hours'!$A:M,4,FALSE)</f>
        <v>120.94</v>
      </c>
      <c r="H386" s="2">
        <f>VLOOKUP($A386,'Lookup - 40 Hours'!$A:N,5,FALSE)</f>
        <v>127.12</v>
      </c>
      <c r="I386" s="2">
        <f>VLOOKUP($A386,'Lookup - 40 Hours'!$A:O,6,FALSE)</f>
        <v>133.63</v>
      </c>
      <c r="J386" s="2">
        <f>VLOOKUP($A386,'Lookup - 40 Hours'!$A:P,7,FALSE)</f>
        <v>140.46</v>
      </c>
      <c r="K386" s="2">
        <f>VLOOKUP($A386,'Lookup - 40 Hours'!$A:Q,8,FALSE)</f>
        <v>147.63999999999999</v>
      </c>
    </row>
    <row r="387" spans="1:11" x14ac:dyDescent="0.25">
      <c r="A387" s="55">
        <v>777</v>
      </c>
      <c r="B387" s="9" t="s">
        <v>513</v>
      </c>
      <c r="C387" s="10" t="s">
        <v>514</v>
      </c>
      <c r="D387" s="9" t="s">
        <v>14</v>
      </c>
      <c r="E387" s="9">
        <v>40</v>
      </c>
      <c r="F387" s="2">
        <f>VLOOKUP($A387,'Lookup - 40 Hours'!$A:L,3,FALSE)</f>
        <v>145.44999999999999</v>
      </c>
      <c r="G387" s="2">
        <f>VLOOKUP($A387,'Lookup - 40 Hours'!$A:M,4,FALSE)</f>
        <v>152.88999999999999</v>
      </c>
      <c r="H387" s="2">
        <f>VLOOKUP($A387,'Lookup - 40 Hours'!$A:N,5,FALSE)</f>
        <v>160.71</v>
      </c>
      <c r="I387" s="2">
        <f>VLOOKUP($A387,'Lookup - 40 Hours'!$A:O,6,FALSE)</f>
        <v>168.93</v>
      </c>
      <c r="J387" s="2">
        <f>VLOOKUP($A387,'Lookup - 40 Hours'!$A:P,7,FALSE)</f>
        <v>177.56</v>
      </c>
      <c r="K387" s="2">
        <f>VLOOKUP($A387,'Lookup - 40 Hours'!$A:Q,8,FALSE)</f>
        <v>186.65</v>
      </c>
    </row>
    <row r="388" spans="1:11" x14ac:dyDescent="0.25">
      <c r="A388" s="55">
        <v>479</v>
      </c>
      <c r="B388" s="9" t="s">
        <v>938</v>
      </c>
      <c r="C388" s="10" t="s">
        <v>515</v>
      </c>
      <c r="D388" s="9" t="s">
        <v>12</v>
      </c>
      <c r="E388" s="9">
        <v>40</v>
      </c>
      <c r="F388" s="2">
        <f>VLOOKUP($A388,'Lookup - 40 Hours'!$A:L,3,FALSE)</f>
        <v>32.9</v>
      </c>
      <c r="G388" s="2">
        <f>VLOOKUP($A388,'Lookup - 40 Hours'!$A:M,4,FALSE)</f>
        <v>34.590000000000003</v>
      </c>
      <c r="H388" s="2">
        <f>VLOOKUP($A388,'Lookup - 40 Hours'!$A:N,5,FALSE)</f>
        <v>36.35</v>
      </c>
      <c r="I388" s="2">
        <f>VLOOKUP($A388,'Lookup - 40 Hours'!$A:O,6,FALSE)</f>
        <v>38.21</v>
      </c>
      <c r="J388" s="2">
        <f>VLOOKUP($A388,'Lookup - 40 Hours'!$A:P,7,FALSE)</f>
        <v>40.17</v>
      </c>
      <c r="K388" s="2">
        <f>VLOOKUP($A388,'Lookup - 40 Hours'!$A:Q,8,FALSE)</f>
        <v>42.22</v>
      </c>
    </row>
    <row r="389" spans="1:11" x14ac:dyDescent="0.25">
      <c r="A389" s="55">
        <v>489</v>
      </c>
      <c r="B389" s="9" t="s">
        <v>939</v>
      </c>
      <c r="C389" s="10" t="s">
        <v>516</v>
      </c>
      <c r="D389" s="9" t="s">
        <v>12</v>
      </c>
      <c r="E389" s="9">
        <v>40</v>
      </c>
      <c r="F389" s="2">
        <f>VLOOKUP($A389,'Lookup - 40 Hours'!$A:L,3,FALSE)</f>
        <v>34.590000000000003</v>
      </c>
      <c r="G389" s="2">
        <f>VLOOKUP($A389,'Lookup - 40 Hours'!$A:M,4,FALSE)</f>
        <v>36.35</v>
      </c>
      <c r="H389" s="2">
        <f>VLOOKUP($A389,'Lookup - 40 Hours'!$A:N,5,FALSE)</f>
        <v>38.21</v>
      </c>
      <c r="I389" s="2">
        <f>VLOOKUP($A389,'Lookup - 40 Hours'!$A:O,6,FALSE)</f>
        <v>40.17</v>
      </c>
      <c r="J389" s="2">
        <f>VLOOKUP($A389,'Lookup - 40 Hours'!$A:P,7,FALSE)</f>
        <v>42.22</v>
      </c>
      <c r="K389" s="2">
        <f>VLOOKUP($A389,'Lookup - 40 Hours'!$A:Q,8,FALSE)</f>
        <v>44.38</v>
      </c>
    </row>
    <row r="390" spans="1:11" x14ac:dyDescent="0.25">
      <c r="A390" s="55">
        <v>517</v>
      </c>
      <c r="B390" s="9" t="s">
        <v>732</v>
      </c>
      <c r="C390" s="10" t="s">
        <v>1068</v>
      </c>
      <c r="D390" s="9" t="s">
        <v>14</v>
      </c>
      <c r="E390" s="9">
        <v>40</v>
      </c>
      <c r="F390" s="2">
        <f>VLOOKUP($A390,'Lookup - 40 Hours'!$A:L,3,FALSE)</f>
        <v>39.770000000000003</v>
      </c>
      <c r="G390" s="2">
        <f>VLOOKUP($A390,'Lookup - 40 Hours'!$A:M,4,FALSE)</f>
        <v>41.8</v>
      </c>
      <c r="H390" s="2">
        <f>VLOOKUP($A390,'Lookup - 40 Hours'!$A:N,5,FALSE)</f>
        <v>43.94</v>
      </c>
      <c r="I390" s="2">
        <f>VLOOKUP($A390,'Lookup - 40 Hours'!$A:O,6,FALSE)</f>
        <v>46.19</v>
      </c>
      <c r="J390" s="2">
        <f>VLOOKUP($A390,'Lookup - 40 Hours'!$A:P,7,FALSE)</f>
        <v>48.55</v>
      </c>
      <c r="K390" s="2">
        <f>VLOOKUP($A390,'Lookup - 40 Hours'!$A:Q,8,FALSE)</f>
        <v>51.03</v>
      </c>
    </row>
    <row r="391" spans="1:11" x14ac:dyDescent="0.25">
      <c r="A391" s="55">
        <v>519</v>
      </c>
      <c r="B391" s="9" t="s">
        <v>517</v>
      </c>
      <c r="C391" s="10" t="s">
        <v>518</v>
      </c>
      <c r="D391" s="9" t="s">
        <v>14</v>
      </c>
      <c r="E391" s="9">
        <v>40</v>
      </c>
      <c r="F391" s="2">
        <f>VLOOKUP($A391,'Lookup - 40 Hours'!$A:L,3,FALSE)</f>
        <v>40.17</v>
      </c>
      <c r="G391" s="2">
        <f>VLOOKUP($A391,'Lookup - 40 Hours'!$A:M,4,FALSE)</f>
        <v>42.22</v>
      </c>
      <c r="H391" s="2">
        <f>VLOOKUP($A391,'Lookup - 40 Hours'!$A:N,5,FALSE)</f>
        <v>44.38</v>
      </c>
      <c r="I391" s="2">
        <f>VLOOKUP($A391,'Lookup - 40 Hours'!$A:O,6,FALSE)</f>
        <v>46.65</v>
      </c>
      <c r="J391" s="2">
        <f>VLOOKUP($A391,'Lookup - 40 Hours'!$A:P,7,FALSE)</f>
        <v>49.04</v>
      </c>
      <c r="K391" s="2">
        <f>VLOOKUP($A391,'Lookup - 40 Hours'!$A:Q,8,FALSE)</f>
        <v>51.54</v>
      </c>
    </row>
    <row r="392" spans="1:11" x14ac:dyDescent="0.25">
      <c r="A392" s="55">
        <v>461</v>
      </c>
      <c r="B392" s="9" t="s">
        <v>519</v>
      </c>
      <c r="C392" s="10" t="s">
        <v>520</v>
      </c>
      <c r="D392" s="9" t="s">
        <v>12</v>
      </c>
      <c r="E392" s="9">
        <v>40</v>
      </c>
      <c r="F392" s="2">
        <f>VLOOKUP($A392,'Lookup - 40 Hours'!$A:L,3,FALSE)</f>
        <v>30.08</v>
      </c>
      <c r="G392" s="2">
        <f>VLOOKUP($A392,'Lookup - 40 Hours'!$A:M,4,FALSE)</f>
        <v>31.62</v>
      </c>
      <c r="H392" s="2">
        <f>VLOOKUP($A392,'Lookup - 40 Hours'!$A:N,5,FALSE)</f>
        <v>33.229999999999997</v>
      </c>
      <c r="I392" s="2">
        <f>VLOOKUP($A392,'Lookup - 40 Hours'!$A:O,6,FALSE)</f>
        <v>34.93</v>
      </c>
      <c r="J392" s="2">
        <f>VLOOKUP($A392,'Lookup - 40 Hours'!$A:P,7,FALSE)</f>
        <v>36.72</v>
      </c>
      <c r="K392" s="2">
        <f>VLOOKUP($A392,'Lookup - 40 Hours'!$A:Q,8,FALSE)</f>
        <v>38.6</v>
      </c>
    </row>
    <row r="393" spans="1:11" x14ac:dyDescent="0.25">
      <c r="A393" s="55">
        <v>471</v>
      </c>
      <c r="B393" s="9" t="s">
        <v>521</v>
      </c>
      <c r="C393" s="10" t="s">
        <v>522</v>
      </c>
      <c r="D393" s="9" t="s">
        <v>12</v>
      </c>
      <c r="E393" s="9">
        <v>40</v>
      </c>
      <c r="F393" s="2">
        <f>VLOOKUP($A393,'Lookup - 40 Hours'!$A:L,3,FALSE)</f>
        <v>31.62</v>
      </c>
      <c r="G393" s="2">
        <f>VLOOKUP($A393,'Lookup - 40 Hours'!$A:M,4,FALSE)</f>
        <v>33.229999999999997</v>
      </c>
      <c r="H393" s="2">
        <f>VLOOKUP($A393,'Lookup - 40 Hours'!$A:N,5,FALSE)</f>
        <v>34.93</v>
      </c>
      <c r="I393" s="2">
        <f>VLOOKUP($A393,'Lookup - 40 Hours'!$A:O,6,FALSE)</f>
        <v>36.72</v>
      </c>
      <c r="J393" s="2">
        <f>VLOOKUP($A393,'Lookup - 40 Hours'!$A:P,7,FALSE)</f>
        <v>38.6</v>
      </c>
      <c r="K393" s="2">
        <f>VLOOKUP($A393,'Lookup - 40 Hours'!$A:Q,8,FALSE)</f>
        <v>40.57</v>
      </c>
    </row>
    <row r="394" spans="1:11" x14ac:dyDescent="0.25">
      <c r="A394" s="55">
        <v>516</v>
      </c>
      <c r="B394" s="9" t="s">
        <v>523</v>
      </c>
      <c r="C394" s="10" t="s">
        <v>524</v>
      </c>
      <c r="D394" s="9" t="s">
        <v>14</v>
      </c>
      <c r="E394" s="9">
        <v>40</v>
      </c>
      <c r="F394" s="2">
        <f>VLOOKUP($A394,'Lookup - 40 Hours'!$A:L,3,FALSE)</f>
        <v>39.57</v>
      </c>
      <c r="G394" s="2">
        <f>VLOOKUP($A394,'Lookup - 40 Hours'!$A:M,4,FALSE)</f>
        <v>41.59</v>
      </c>
      <c r="H394" s="2">
        <f>VLOOKUP($A394,'Lookup - 40 Hours'!$A:N,5,FALSE)</f>
        <v>43.72</v>
      </c>
      <c r="I394" s="2">
        <f>VLOOKUP($A394,'Lookup - 40 Hours'!$A:O,6,FALSE)</f>
        <v>45.96</v>
      </c>
      <c r="J394" s="2">
        <f>VLOOKUP($A394,'Lookup - 40 Hours'!$A:P,7,FALSE)</f>
        <v>48.31</v>
      </c>
      <c r="K394" s="2">
        <f>VLOOKUP($A394,'Lookup - 40 Hours'!$A:Q,8,FALSE)</f>
        <v>50.78</v>
      </c>
    </row>
    <row r="395" spans="1:11" x14ac:dyDescent="0.25">
      <c r="A395" s="57">
        <v>426</v>
      </c>
      <c r="B395" s="12" t="s">
        <v>1116</v>
      </c>
      <c r="C395" s="13" t="s">
        <v>942</v>
      </c>
      <c r="D395" s="9" t="s">
        <v>209</v>
      </c>
      <c r="E395" s="9">
        <v>40</v>
      </c>
      <c r="F395" s="2">
        <f>VLOOKUP($A395,'Lookup - 40 Hours'!$1:$1048576,3,FALSE)</f>
        <v>25.26</v>
      </c>
      <c r="G395" s="2">
        <f>VLOOKUP($A395,'Lookup - 40 Hours'!$1:$1048576,4,FALSE)</f>
        <v>26.55</v>
      </c>
      <c r="H395" s="2">
        <f>VLOOKUP($A395,'Lookup - 40 Hours'!$1:$1048576,5,FALSE)</f>
        <v>27.91</v>
      </c>
      <c r="I395" s="2">
        <f>VLOOKUP($A395,'Lookup - 40 Hours'!$1:$1048576,6,FALSE)</f>
        <v>29.34</v>
      </c>
      <c r="J395" s="2">
        <f>VLOOKUP($A395,'Lookup - 40 Hours'!$1:$1048576,7,FALSE)</f>
        <v>30.84</v>
      </c>
      <c r="K395" s="2">
        <f>VLOOKUP($A395,'Lookup - 40 Hours'!$1:$1048576,8,FALSE)</f>
        <v>32.409999999999997</v>
      </c>
    </row>
    <row r="396" spans="1:11" x14ac:dyDescent="0.25">
      <c r="A396" s="57">
        <v>446</v>
      </c>
      <c r="B396" s="12" t="s">
        <v>943</v>
      </c>
      <c r="C396" s="13" t="s">
        <v>944</v>
      </c>
      <c r="D396" s="9" t="s">
        <v>209</v>
      </c>
      <c r="E396" s="9">
        <v>40</v>
      </c>
      <c r="F396" s="2">
        <f>VLOOKUP($A396,'Lookup - 40 Hours'!$1:$1048576,3,FALSE)</f>
        <v>27.91</v>
      </c>
      <c r="G396" s="2">
        <f>VLOOKUP($A396,'Lookup - 40 Hours'!$1:$1048576,4,FALSE)</f>
        <v>29.34</v>
      </c>
      <c r="H396" s="2">
        <f>VLOOKUP($A396,'Lookup - 40 Hours'!$1:$1048576,5,FALSE)</f>
        <v>30.84</v>
      </c>
      <c r="I396" s="2">
        <f>VLOOKUP($A396,'Lookup - 40 Hours'!$1:$1048576,6,FALSE)</f>
        <v>32.409999999999997</v>
      </c>
      <c r="J396" s="2">
        <f>VLOOKUP($A396,'Lookup - 40 Hours'!$1:$1048576,7,FALSE)</f>
        <v>34.07</v>
      </c>
      <c r="K396" s="2">
        <f>VLOOKUP($A396,'Lookup - 40 Hours'!$1:$1048576,8,FALSE)</f>
        <v>35.81</v>
      </c>
    </row>
    <row r="397" spans="1:11" x14ac:dyDescent="0.25">
      <c r="A397" s="55">
        <v>451</v>
      </c>
      <c r="B397" s="9">
        <v>1425</v>
      </c>
      <c r="C397" s="10" t="s">
        <v>525</v>
      </c>
      <c r="D397" s="9" t="s">
        <v>12</v>
      </c>
      <c r="E397" s="9">
        <v>40</v>
      </c>
      <c r="F397" s="2">
        <f>VLOOKUP($A397,'Lookup - 40 Hours'!$A:L,3,FALSE)</f>
        <v>28.61</v>
      </c>
      <c r="G397" s="2">
        <f>VLOOKUP($A397,'Lookup - 40 Hours'!$A:M,4,FALSE)</f>
        <v>30.08</v>
      </c>
      <c r="H397" s="2">
        <f>VLOOKUP($A397,'Lookup - 40 Hours'!$A:N,5,FALSE)</f>
        <v>31.62</v>
      </c>
      <c r="I397" s="2">
        <f>VLOOKUP($A397,'Lookup - 40 Hours'!$A:O,6,FALSE)</f>
        <v>33.229999999999997</v>
      </c>
      <c r="J397" s="2">
        <f>VLOOKUP($A397,'Lookup - 40 Hours'!$A:P,7,FALSE)</f>
        <v>34.93</v>
      </c>
      <c r="K397" s="2">
        <f>VLOOKUP($A397,'Lookup - 40 Hours'!$A:Q,8,FALSE)</f>
        <v>36.72</v>
      </c>
    </row>
    <row r="398" spans="1:11" x14ac:dyDescent="0.25">
      <c r="A398" s="55">
        <v>468</v>
      </c>
      <c r="B398" s="9" t="s">
        <v>526</v>
      </c>
      <c r="C398" s="10" t="s">
        <v>945</v>
      </c>
      <c r="D398" s="9" t="s">
        <v>14</v>
      </c>
      <c r="E398" s="9">
        <v>40</v>
      </c>
      <c r="F398" s="2">
        <f>VLOOKUP($A398,'Lookup - 40 Hours'!$A:L,3,FALSE)</f>
        <v>31.15</v>
      </c>
      <c r="G398" s="2">
        <f>VLOOKUP($A398,'Lookup - 40 Hours'!$A:M,4,FALSE)</f>
        <v>32.74</v>
      </c>
      <c r="H398" s="2">
        <f>VLOOKUP($A398,'Lookup - 40 Hours'!$A:N,5,FALSE)</f>
        <v>34.409999999999997</v>
      </c>
      <c r="I398" s="2">
        <f>VLOOKUP($A398,'Lookup - 40 Hours'!$A:O,6,FALSE)</f>
        <v>36.17</v>
      </c>
      <c r="J398" s="2">
        <f>VLOOKUP($A398,'Lookup - 40 Hours'!$A:P,7,FALSE)</f>
        <v>38.020000000000003</v>
      </c>
      <c r="K398" s="2">
        <f>VLOOKUP($A398,'Lookup - 40 Hours'!$A:Q,8,FALSE)</f>
        <v>39.97</v>
      </c>
    </row>
    <row r="399" spans="1:11" x14ac:dyDescent="0.25">
      <c r="A399" s="55">
        <v>533</v>
      </c>
      <c r="B399" s="9" t="s">
        <v>527</v>
      </c>
      <c r="C399" s="10" t="s">
        <v>528</v>
      </c>
      <c r="D399" s="9" t="s">
        <v>14</v>
      </c>
      <c r="E399" s="9">
        <v>40</v>
      </c>
      <c r="F399" s="2">
        <f>VLOOKUP($A399,'Lookup - 40 Hours'!$A:L,3,FALSE)</f>
        <v>43.07</v>
      </c>
      <c r="G399" s="2">
        <f>VLOOKUP($A399,'Lookup - 40 Hours'!$A:M,4,FALSE)</f>
        <v>45.27</v>
      </c>
      <c r="H399" s="2">
        <f>VLOOKUP($A399,'Lookup - 40 Hours'!$A:N,5,FALSE)</f>
        <v>47.59</v>
      </c>
      <c r="I399" s="2">
        <f>VLOOKUP($A399,'Lookup - 40 Hours'!$A:O,6,FALSE)</f>
        <v>50.02</v>
      </c>
      <c r="J399" s="2">
        <f>VLOOKUP($A399,'Lookup - 40 Hours'!$A:P,7,FALSE)</f>
        <v>52.58</v>
      </c>
      <c r="K399" s="2">
        <f>VLOOKUP($A399,'Lookup - 40 Hours'!$A:Q,8,FALSE)</f>
        <v>55.27</v>
      </c>
    </row>
    <row r="400" spans="1:11" x14ac:dyDescent="0.25">
      <c r="A400" s="55">
        <v>533</v>
      </c>
      <c r="B400" s="9" t="s">
        <v>529</v>
      </c>
      <c r="C400" s="10" t="s">
        <v>1030</v>
      </c>
      <c r="D400" s="9" t="s">
        <v>14</v>
      </c>
      <c r="E400" s="9">
        <v>40</v>
      </c>
      <c r="F400" s="2">
        <f>VLOOKUP($A400,'Lookup - 40 Hours'!$A:L,3,FALSE)</f>
        <v>43.07</v>
      </c>
      <c r="G400" s="2">
        <f>VLOOKUP($A400,'Lookup - 40 Hours'!$A:M,4,FALSE)</f>
        <v>45.27</v>
      </c>
      <c r="H400" s="2">
        <f>VLOOKUP($A400,'Lookup - 40 Hours'!$A:N,5,FALSE)</f>
        <v>47.59</v>
      </c>
      <c r="I400" s="2">
        <f>VLOOKUP($A400,'Lookup - 40 Hours'!$A:O,6,FALSE)</f>
        <v>50.02</v>
      </c>
      <c r="J400" s="2">
        <f>VLOOKUP($A400,'Lookup - 40 Hours'!$A:P,7,FALSE)</f>
        <v>52.58</v>
      </c>
      <c r="K400" s="2">
        <f>VLOOKUP($A400,'Lookup - 40 Hours'!$A:Q,8,FALSE)</f>
        <v>55.27</v>
      </c>
    </row>
    <row r="401" spans="1:11" x14ac:dyDescent="0.25">
      <c r="A401" s="55">
        <v>543</v>
      </c>
      <c r="B401" s="9" t="s">
        <v>530</v>
      </c>
      <c r="C401" s="10" t="s">
        <v>1031</v>
      </c>
      <c r="D401" s="9" t="s">
        <v>14</v>
      </c>
      <c r="E401" s="9">
        <v>40</v>
      </c>
      <c r="F401" s="2">
        <f>VLOOKUP($A401,'Lookup - 40 Hours'!$A:L,3,FALSE)</f>
        <v>45.27</v>
      </c>
      <c r="G401" s="2">
        <f>VLOOKUP($A401,'Lookup - 40 Hours'!$A:M,4,FALSE)</f>
        <v>47.59</v>
      </c>
      <c r="H401" s="2">
        <f>VLOOKUP($A401,'Lookup - 40 Hours'!$A:N,5,FALSE)</f>
        <v>50.02</v>
      </c>
      <c r="I401" s="2">
        <f>VLOOKUP($A401,'Lookup - 40 Hours'!$A:O,6,FALSE)</f>
        <v>52.58</v>
      </c>
      <c r="J401" s="2">
        <f>VLOOKUP($A401,'Lookup - 40 Hours'!$A:P,7,FALSE)</f>
        <v>55.27</v>
      </c>
      <c r="K401" s="2">
        <f>VLOOKUP($A401,'Lookup - 40 Hours'!$A:Q,8,FALSE)</f>
        <v>58.1</v>
      </c>
    </row>
    <row r="402" spans="1:11" x14ac:dyDescent="0.25">
      <c r="A402" s="55">
        <v>421</v>
      </c>
      <c r="B402" s="18" t="s">
        <v>1165</v>
      </c>
      <c r="C402" s="13" t="s">
        <v>1167</v>
      </c>
      <c r="D402" s="9" t="s">
        <v>12</v>
      </c>
      <c r="E402" s="9">
        <v>40</v>
      </c>
      <c r="F402" s="2">
        <f>VLOOKUP($A402,'Lookup - 40 Hours'!$A:L,3,FALSE)</f>
        <v>24.64</v>
      </c>
      <c r="G402" s="2">
        <f>VLOOKUP($A402,'Lookup - 40 Hours'!$A:M,4,FALSE)</f>
        <v>25.9</v>
      </c>
      <c r="H402" s="2">
        <f>VLOOKUP($A402,'Lookup - 40 Hours'!$A:N,5,FALSE)</f>
        <v>27.22</v>
      </c>
      <c r="I402" s="2">
        <f>VLOOKUP($A402,'Lookup - 40 Hours'!$A:O,6,FALSE)</f>
        <v>28.61</v>
      </c>
      <c r="J402" s="2">
        <f>VLOOKUP($A402,'Lookup - 40 Hours'!$A:P,7,FALSE)</f>
        <v>30.08</v>
      </c>
      <c r="K402" s="2">
        <f>VLOOKUP($A402,'Lookup - 40 Hours'!$A:Q,8,FALSE)</f>
        <v>31.62</v>
      </c>
    </row>
    <row r="403" spans="1:11" x14ac:dyDescent="0.25">
      <c r="A403" s="55">
        <v>445</v>
      </c>
      <c r="B403" s="18" t="s">
        <v>1166</v>
      </c>
      <c r="C403" s="13" t="s">
        <v>1168</v>
      </c>
      <c r="D403" s="9" t="s">
        <v>12</v>
      </c>
      <c r="E403" s="9">
        <v>40</v>
      </c>
      <c r="F403" s="2">
        <f>VLOOKUP($A403,'Lookup - 40 Hours'!$A:L,3,FALSE)</f>
        <v>27.77</v>
      </c>
      <c r="G403" s="2">
        <f>VLOOKUP($A403,'Lookup - 40 Hours'!$A:M,4,FALSE)</f>
        <v>29.19</v>
      </c>
      <c r="H403" s="2">
        <f>VLOOKUP($A403,'Lookup - 40 Hours'!$A:N,5,FALSE)</f>
        <v>30.68</v>
      </c>
      <c r="I403" s="2">
        <f>VLOOKUP($A403,'Lookup - 40 Hours'!$A:O,6,FALSE)</f>
        <v>32.25</v>
      </c>
      <c r="J403" s="2">
        <f>VLOOKUP($A403,'Lookup - 40 Hours'!$A:P,7,FALSE)</f>
        <v>33.9</v>
      </c>
      <c r="K403" s="2">
        <f>VLOOKUP($A403,'Lookup - 40 Hours'!$A:Q,8,FALSE)</f>
        <v>35.64</v>
      </c>
    </row>
    <row r="404" spans="1:11" x14ac:dyDescent="0.25">
      <c r="A404" s="55">
        <v>529</v>
      </c>
      <c r="B404" s="9" t="s">
        <v>531</v>
      </c>
      <c r="C404" s="10" t="s">
        <v>532</v>
      </c>
      <c r="D404" s="9" t="s">
        <v>14</v>
      </c>
      <c r="E404" s="9">
        <v>40</v>
      </c>
      <c r="F404" s="2">
        <f>VLOOKUP($A404,'Lookup - 40 Hours'!$A:L,3,FALSE)</f>
        <v>42.22</v>
      </c>
      <c r="G404" s="2">
        <f>VLOOKUP($A404,'Lookup - 40 Hours'!$A:M,4,FALSE)</f>
        <v>44.38</v>
      </c>
      <c r="H404" s="2">
        <f>VLOOKUP($A404,'Lookup - 40 Hours'!$A:N,5,FALSE)</f>
        <v>46.65</v>
      </c>
      <c r="I404" s="2">
        <f>VLOOKUP($A404,'Lookup - 40 Hours'!$A:O,6,FALSE)</f>
        <v>49.04</v>
      </c>
      <c r="J404" s="2">
        <f>VLOOKUP($A404,'Lookup - 40 Hours'!$A:P,7,FALSE)</f>
        <v>51.54</v>
      </c>
      <c r="K404" s="2">
        <f>VLOOKUP($A404,'Lookup - 40 Hours'!$A:Q,8,FALSE)</f>
        <v>54.18</v>
      </c>
    </row>
    <row r="405" spans="1:11" x14ac:dyDescent="0.25">
      <c r="A405" s="55">
        <v>361</v>
      </c>
      <c r="B405" s="9" t="s">
        <v>946</v>
      </c>
      <c r="C405" s="10" t="s">
        <v>533</v>
      </c>
      <c r="D405" s="9" t="s">
        <v>12</v>
      </c>
      <c r="E405" s="9">
        <v>40</v>
      </c>
      <c r="F405" s="2">
        <f>VLOOKUP($A405,'Lookup - 40 Hours'!$A:L,3,FALSE)</f>
        <v>18.27</v>
      </c>
      <c r="G405" s="2">
        <f>VLOOKUP($A405,'Lookup - 40 Hours'!$A:M,4,FALSE)</f>
        <v>19.2</v>
      </c>
      <c r="H405" s="2">
        <f>VLOOKUP($A405,'Lookup - 40 Hours'!$A:N,5,FALSE)</f>
        <v>20.18</v>
      </c>
      <c r="I405" s="2">
        <f>VLOOKUP($A405,'Lookup - 40 Hours'!$A:O,6,FALSE)</f>
        <v>21.21</v>
      </c>
      <c r="J405" s="2">
        <f>VLOOKUP($A405,'Lookup - 40 Hours'!$A:P,7,FALSE)</f>
        <v>22.3</v>
      </c>
      <c r="K405" s="2">
        <f>VLOOKUP($A405,'Lookup - 40 Hours'!$A:Q,8,FALSE)</f>
        <v>23.44</v>
      </c>
    </row>
    <row r="406" spans="1:11" x14ac:dyDescent="0.25">
      <c r="A406" s="55">
        <v>387</v>
      </c>
      <c r="B406" s="9" t="s">
        <v>947</v>
      </c>
      <c r="C406" s="10" t="s">
        <v>534</v>
      </c>
      <c r="D406" s="9" t="s">
        <v>12</v>
      </c>
      <c r="E406" s="9">
        <v>40</v>
      </c>
      <c r="F406" s="2">
        <f>VLOOKUP($A406,'Lookup - 40 Hours'!$A:L,3,FALSE)</f>
        <v>20.79</v>
      </c>
      <c r="G406" s="2">
        <f>VLOOKUP($A406,'Lookup - 40 Hours'!$A:M,4,FALSE)</f>
        <v>21.86</v>
      </c>
      <c r="H406" s="2">
        <f>VLOOKUP($A406,'Lookup - 40 Hours'!$A:N,5,FALSE)</f>
        <v>22.98</v>
      </c>
      <c r="I406" s="2">
        <f>VLOOKUP($A406,'Lookup - 40 Hours'!$A:O,6,FALSE)</f>
        <v>24.15</v>
      </c>
      <c r="J406" s="2">
        <f>VLOOKUP($A406,'Lookup - 40 Hours'!$A:P,7,FALSE)</f>
        <v>25.39</v>
      </c>
      <c r="K406" s="2">
        <f>VLOOKUP($A406,'Lookup - 40 Hours'!$A:Q,8,FALSE)</f>
        <v>26.68</v>
      </c>
    </row>
    <row r="407" spans="1:11" x14ac:dyDescent="0.25">
      <c r="A407" s="55">
        <v>372</v>
      </c>
      <c r="B407" s="9" t="s">
        <v>535</v>
      </c>
      <c r="C407" s="10" t="s">
        <v>536</v>
      </c>
      <c r="D407" s="9" t="s">
        <v>12</v>
      </c>
      <c r="E407" s="9">
        <v>40</v>
      </c>
      <c r="F407" s="2">
        <f>VLOOKUP($A407,'Lookup - 40 Hours'!$A:L,3,FALSE)</f>
        <v>19.3</v>
      </c>
      <c r="G407" s="2">
        <f>VLOOKUP($A407,'Lookup - 40 Hours'!$A:M,4,FALSE)</f>
        <v>20.28</v>
      </c>
      <c r="H407" s="2">
        <f>VLOOKUP($A407,'Lookup - 40 Hours'!$A:N,5,FALSE)</f>
        <v>21.32</v>
      </c>
      <c r="I407" s="2">
        <f>VLOOKUP($A407,'Lookup - 40 Hours'!$A:O,6,FALSE)</f>
        <v>22.41</v>
      </c>
      <c r="J407" s="2">
        <f>VLOOKUP($A407,'Lookup - 40 Hours'!$A:P,7,FALSE)</f>
        <v>23.56</v>
      </c>
      <c r="K407" s="2">
        <f>VLOOKUP($A407,'Lookup - 40 Hours'!$A:Q,8,FALSE)</f>
        <v>24.76</v>
      </c>
    </row>
    <row r="408" spans="1:11" x14ac:dyDescent="0.25">
      <c r="A408" s="55">
        <v>579</v>
      </c>
      <c r="B408" s="9" t="s">
        <v>537</v>
      </c>
      <c r="C408" s="10" t="s">
        <v>538</v>
      </c>
      <c r="D408" s="9" t="s">
        <v>12</v>
      </c>
      <c r="E408" s="9">
        <v>40</v>
      </c>
      <c r="F408" s="2">
        <f>VLOOKUP($A408,'Lookup - 40 Hours'!$A:L,3,FALSE)</f>
        <v>54.18</v>
      </c>
      <c r="G408" s="2">
        <f>VLOOKUP($A408,'Lookup - 40 Hours'!$A:M,4,FALSE)</f>
        <v>56.95</v>
      </c>
      <c r="H408" s="2">
        <f>VLOOKUP($A408,'Lookup - 40 Hours'!$A:N,5,FALSE)</f>
        <v>59.86</v>
      </c>
      <c r="I408" s="2">
        <f>VLOOKUP($A408,'Lookup - 40 Hours'!$A:O,6,FALSE)</f>
        <v>62.92</v>
      </c>
      <c r="J408" s="2">
        <f>VLOOKUP($A408,'Lookup - 40 Hours'!$A:P,7,FALSE)</f>
        <v>66.14</v>
      </c>
      <c r="K408" s="2">
        <f>VLOOKUP($A408,'Lookup - 40 Hours'!$A:Q,8,FALSE)</f>
        <v>69.52</v>
      </c>
    </row>
    <row r="409" spans="1:11" x14ac:dyDescent="0.25">
      <c r="A409" s="55">
        <v>528</v>
      </c>
      <c r="B409" s="9" t="s">
        <v>539</v>
      </c>
      <c r="C409" s="10" t="s">
        <v>540</v>
      </c>
      <c r="D409" s="9" t="s">
        <v>12</v>
      </c>
      <c r="E409" s="9">
        <v>40</v>
      </c>
      <c r="F409" s="2">
        <f>VLOOKUP($A409,'Lookup - 40 Hours'!$A:L,3,FALSE)</f>
        <v>42.01</v>
      </c>
      <c r="G409" s="2">
        <f>VLOOKUP($A409,'Lookup - 40 Hours'!$A:M,4,FALSE)</f>
        <v>44.16</v>
      </c>
      <c r="H409" s="2">
        <f>VLOOKUP($A409,'Lookup - 40 Hours'!$A:N,5,FALSE)</f>
        <v>46.42</v>
      </c>
      <c r="I409" s="2">
        <f>VLOOKUP($A409,'Lookup - 40 Hours'!$A:O,6,FALSE)</f>
        <v>48.79</v>
      </c>
      <c r="J409" s="2">
        <f>VLOOKUP($A409,'Lookup - 40 Hours'!$A:P,7,FALSE)</f>
        <v>51.29</v>
      </c>
      <c r="K409" s="2">
        <f>VLOOKUP($A409,'Lookup - 40 Hours'!$A:Q,8,FALSE)</f>
        <v>53.91</v>
      </c>
    </row>
    <row r="410" spans="1:11" x14ac:dyDescent="0.25">
      <c r="A410" s="55">
        <v>427</v>
      </c>
      <c r="B410" s="9" t="s">
        <v>948</v>
      </c>
      <c r="C410" s="10" t="s">
        <v>541</v>
      </c>
      <c r="D410" s="9" t="s">
        <v>12</v>
      </c>
      <c r="E410" s="9">
        <v>40</v>
      </c>
      <c r="F410" s="2">
        <f>VLOOKUP($A410,'Lookup - 40 Hours'!$A:L,3,FALSE)</f>
        <v>25.39</v>
      </c>
      <c r="G410" s="2">
        <f>VLOOKUP($A410,'Lookup - 40 Hours'!$A:M,4,FALSE)</f>
        <v>26.68</v>
      </c>
      <c r="H410" s="2">
        <f>VLOOKUP($A410,'Lookup - 40 Hours'!$A:N,5,FALSE)</f>
        <v>28.05</v>
      </c>
      <c r="I410" s="2">
        <f>VLOOKUP($A410,'Lookup - 40 Hours'!$A:O,6,FALSE)</f>
        <v>29.48</v>
      </c>
      <c r="J410" s="2">
        <f>VLOOKUP($A410,'Lookup - 40 Hours'!$A:P,7,FALSE)</f>
        <v>30.99</v>
      </c>
      <c r="K410" s="2">
        <f>VLOOKUP($A410,'Lookup - 40 Hours'!$A:Q,8,FALSE)</f>
        <v>32.58</v>
      </c>
    </row>
    <row r="411" spans="1:11" x14ac:dyDescent="0.25">
      <c r="A411" s="55">
        <v>456</v>
      </c>
      <c r="B411" s="9" t="s">
        <v>949</v>
      </c>
      <c r="C411" s="10" t="s">
        <v>542</v>
      </c>
      <c r="D411" s="9" t="s">
        <v>12</v>
      </c>
      <c r="E411" s="9">
        <v>40</v>
      </c>
      <c r="F411" s="2">
        <f>VLOOKUP($A411,'Lookup - 40 Hours'!$A:L,3,FALSE)</f>
        <v>29.34</v>
      </c>
      <c r="G411" s="2">
        <f>VLOOKUP($A411,'Lookup - 40 Hours'!$A:M,4,FALSE)</f>
        <v>30.84</v>
      </c>
      <c r="H411" s="2">
        <f>VLOOKUP($A411,'Lookup - 40 Hours'!$A:N,5,FALSE)</f>
        <v>32.409999999999997</v>
      </c>
      <c r="I411" s="2">
        <f>VLOOKUP($A411,'Lookup - 40 Hours'!$A:O,6,FALSE)</f>
        <v>34.07</v>
      </c>
      <c r="J411" s="2">
        <f>VLOOKUP($A411,'Lookup - 40 Hours'!$A:P,7,FALSE)</f>
        <v>35.81</v>
      </c>
      <c r="K411" s="2">
        <f>VLOOKUP($A411,'Lookup - 40 Hours'!$A:Q,8,FALSE)</f>
        <v>37.65</v>
      </c>
    </row>
    <row r="412" spans="1:11" x14ac:dyDescent="0.25">
      <c r="A412" s="56" t="s">
        <v>543</v>
      </c>
      <c r="B412" s="24" t="s">
        <v>544</v>
      </c>
      <c r="C412" s="19" t="s">
        <v>545</v>
      </c>
      <c r="D412" s="17" t="s">
        <v>33</v>
      </c>
      <c r="E412" s="17">
        <v>40</v>
      </c>
      <c r="F412" s="3">
        <f>183385.84/2080</f>
        <v>88.166269230769231</v>
      </c>
      <c r="G412" s="25">
        <f>SUM(F412*1.025)</f>
        <v>90.370425961538459</v>
      </c>
      <c r="H412" s="25">
        <f>SUM(G412*1.025)</f>
        <v>92.629686610576911</v>
      </c>
      <c r="I412" s="25">
        <f>SUM(H412*1.025)</f>
        <v>94.945428775841322</v>
      </c>
      <c r="J412" s="25">
        <f>SUM(I412*1.025)</f>
        <v>97.319064495237342</v>
      </c>
      <c r="K412" s="25">
        <f>SUM(J412*1.025)</f>
        <v>99.752041107618268</v>
      </c>
    </row>
    <row r="413" spans="1:11" x14ac:dyDescent="0.25">
      <c r="A413" s="55">
        <v>510</v>
      </c>
      <c r="B413" s="9" t="s">
        <v>546</v>
      </c>
      <c r="C413" s="10" t="s">
        <v>547</v>
      </c>
      <c r="D413" s="9" t="s">
        <v>14</v>
      </c>
      <c r="E413" s="9">
        <v>40</v>
      </c>
      <c r="F413" s="2">
        <f>VLOOKUP($A413,'Lookup - 40 Hours'!$A:L,3,FALSE)</f>
        <v>38.4</v>
      </c>
      <c r="G413" s="2">
        <f>VLOOKUP($A413,'Lookup - 40 Hours'!$A:M,4,FALSE)</f>
        <v>40.369999999999997</v>
      </c>
      <c r="H413" s="2">
        <f>VLOOKUP($A413,'Lookup - 40 Hours'!$A:N,5,FALSE)</f>
        <v>42.43</v>
      </c>
      <c r="I413" s="2">
        <f>VLOOKUP($A413,'Lookup - 40 Hours'!$A:O,6,FALSE)</f>
        <v>44.6</v>
      </c>
      <c r="J413" s="2">
        <f>VLOOKUP($A413,'Lookup - 40 Hours'!$A:P,7,FALSE)</f>
        <v>46.88</v>
      </c>
      <c r="K413" s="2">
        <f>VLOOKUP($A413,'Lookup - 40 Hours'!$A:Q,8,FALSE)</f>
        <v>49.28</v>
      </c>
    </row>
    <row r="414" spans="1:11" x14ac:dyDescent="0.25">
      <c r="A414" s="55">
        <v>490</v>
      </c>
      <c r="B414" s="9" t="s">
        <v>548</v>
      </c>
      <c r="C414" s="10" t="s">
        <v>1032</v>
      </c>
      <c r="D414" s="9" t="s">
        <v>14</v>
      </c>
      <c r="E414" s="9">
        <v>40</v>
      </c>
      <c r="F414" s="2">
        <f>VLOOKUP($A414,'Lookup - 40 Hours'!$A:L,3,FALSE)</f>
        <v>34.76</v>
      </c>
      <c r="G414" s="2">
        <f>VLOOKUP($A414,'Lookup - 40 Hours'!$A:M,4,FALSE)</f>
        <v>36.54</v>
      </c>
      <c r="H414" s="2">
        <f>VLOOKUP($A414,'Lookup - 40 Hours'!$A:N,5,FALSE)</f>
        <v>38.4</v>
      </c>
      <c r="I414" s="2">
        <f>VLOOKUP($A414,'Lookup - 40 Hours'!$A:O,6,FALSE)</f>
        <v>40.369999999999997</v>
      </c>
      <c r="J414" s="2">
        <f>VLOOKUP($A414,'Lookup - 40 Hours'!$A:P,7,FALSE)</f>
        <v>42.43</v>
      </c>
      <c r="K414" s="2">
        <f>VLOOKUP($A414,'Lookup - 40 Hours'!$A:Q,8,FALSE)</f>
        <v>44.6</v>
      </c>
    </row>
    <row r="415" spans="1:11" x14ac:dyDescent="0.25">
      <c r="A415" s="55">
        <v>558</v>
      </c>
      <c r="B415" s="9" t="s">
        <v>549</v>
      </c>
      <c r="C415" s="10" t="s">
        <v>550</v>
      </c>
      <c r="D415" s="9" t="s">
        <v>14</v>
      </c>
      <c r="E415" s="9">
        <v>40</v>
      </c>
      <c r="F415" s="2">
        <f>VLOOKUP($A415,'Lookup - 40 Hours'!$A:L,3,FALSE)</f>
        <v>48.79</v>
      </c>
      <c r="G415" s="2">
        <f>VLOOKUP($A415,'Lookup - 40 Hours'!$A:M,4,FALSE)</f>
        <v>51.29</v>
      </c>
      <c r="H415" s="2">
        <f>VLOOKUP($A415,'Lookup - 40 Hours'!$A:N,5,FALSE)</f>
        <v>53.91</v>
      </c>
      <c r="I415" s="2">
        <f>VLOOKUP($A415,'Lookup - 40 Hours'!$A:O,6,FALSE)</f>
        <v>56.67</v>
      </c>
      <c r="J415" s="2">
        <f>VLOOKUP($A415,'Lookup - 40 Hours'!$A:P,7,FALSE)</f>
        <v>59.56</v>
      </c>
      <c r="K415" s="2">
        <f>VLOOKUP($A415,'Lookup - 40 Hours'!$A:Q,8,FALSE)</f>
        <v>62.61</v>
      </c>
    </row>
    <row r="416" spans="1:11" x14ac:dyDescent="0.25">
      <c r="A416" s="55">
        <v>525</v>
      </c>
      <c r="B416" s="9" t="s">
        <v>551</v>
      </c>
      <c r="C416" s="10" t="s">
        <v>552</v>
      </c>
      <c r="D416" s="9" t="s">
        <v>14</v>
      </c>
      <c r="E416" s="9">
        <v>40</v>
      </c>
      <c r="F416" s="2">
        <f>VLOOKUP($A416,'Lookup - 40 Hours'!$A:L,3,FALSE)</f>
        <v>41.39</v>
      </c>
      <c r="G416" s="2">
        <f>VLOOKUP($A416,'Lookup - 40 Hours'!$A:M,4,FALSE)</f>
        <v>43.5</v>
      </c>
      <c r="H416" s="2">
        <f>VLOOKUP($A416,'Lookup - 40 Hours'!$A:N,5,FALSE)</f>
        <v>45.73</v>
      </c>
      <c r="I416" s="2">
        <f>VLOOKUP($A416,'Lookup - 40 Hours'!$A:O,6,FALSE)</f>
        <v>48.07</v>
      </c>
      <c r="J416" s="2">
        <f>VLOOKUP($A416,'Lookup - 40 Hours'!$A:P,7,FALSE)</f>
        <v>50.53</v>
      </c>
      <c r="K416" s="2">
        <f>VLOOKUP($A416,'Lookup - 40 Hours'!$A:Q,8,FALSE)</f>
        <v>53.11</v>
      </c>
    </row>
    <row r="417" spans="1:11" x14ac:dyDescent="0.25">
      <c r="A417" s="55">
        <v>438</v>
      </c>
      <c r="B417" s="9" t="s">
        <v>950</v>
      </c>
      <c r="C417" s="10" t="s">
        <v>553</v>
      </c>
      <c r="D417" s="9" t="s">
        <v>12</v>
      </c>
      <c r="E417" s="9">
        <v>40</v>
      </c>
      <c r="F417" s="2">
        <f>VLOOKUP($A417,'Lookup - 40 Hours'!$A:L,3,FALSE)</f>
        <v>26.82</v>
      </c>
      <c r="G417" s="2">
        <f>VLOOKUP($A417,'Lookup - 40 Hours'!$A:M,4,FALSE)</f>
        <v>28.19</v>
      </c>
      <c r="H417" s="2">
        <f>VLOOKUP($A417,'Lookup - 40 Hours'!$A:N,5,FALSE)</f>
        <v>29.63</v>
      </c>
      <c r="I417" s="2">
        <f>VLOOKUP($A417,'Lookup - 40 Hours'!$A:O,6,FALSE)</f>
        <v>31.15</v>
      </c>
      <c r="J417" s="2">
        <f>VLOOKUP($A417,'Lookup - 40 Hours'!$A:P,7,FALSE)</f>
        <v>32.74</v>
      </c>
      <c r="K417" s="2">
        <f>VLOOKUP($A417,'Lookup - 40 Hours'!$A:Q,8,FALSE)</f>
        <v>34.409999999999997</v>
      </c>
    </row>
    <row r="418" spans="1:11" x14ac:dyDescent="0.25">
      <c r="A418" s="55">
        <v>457</v>
      </c>
      <c r="B418" s="9" t="s">
        <v>951</v>
      </c>
      <c r="C418" s="10" t="s">
        <v>554</v>
      </c>
      <c r="D418" s="9" t="s">
        <v>12</v>
      </c>
      <c r="E418" s="9">
        <v>40</v>
      </c>
      <c r="F418" s="2">
        <f>VLOOKUP($A418,'Lookup - 40 Hours'!$A:L,3,FALSE)</f>
        <v>29.48</v>
      </c>
      <c r="G418" s="2">
        <f>VLOOKUP($A418,'Lookup - 40 Hours'!$A:M,4,FALSE)</f>
        <v>30.99</v>
      </c>
      <c r="H418" s="2">
        <f>VLOOKUP($A418,'Lookup - 40 Hours'!$A:N,5,FALSE)</f>
        <v>32.58</v>
      </c>
      <c r="I418" s="2">
        <f>VLOOKUP($A418,'Lookup - 40 Hours'!$A:O,6,FALSE)</f>
        <v>34.24</v>
      </c>
      <c r="J418" s="2">
        <f>VLOOKUP($A418,'Lookup - 40 Hours'!$A:P,7,FALSE)</f>
        <v>35.99</v>
      </c>
      <c r="K418" s="2">
        <f>VLOOKUP($A418,'Lookup - 40 Hours'!$A:Q,8,FALSE)</f>
        <v>37.83</v>
      </c>
    </row>
    <row r="419" spans="1:11" x14ac:dyDescent="0.25">
      <c r="A419" s="55">
        <v>406</v>
      </c>
      <c r="B419" s="9" t="s">
        <v>555</v>
      </c>
      <c r="C419" s="10" t="s">
        <v>556</v>
      </c>
      <c r="D419" s="9" t="s">
        <v>12</v>
      </c>
      <c r="E419" s="9">
        <v>40</v>
      </c>
      <c r="F419" s="2">
        <f>VLOOKUP($A419,'Lookup - 40 Hours'!$A:L,3,FALSE)</f>
        <v>22.86</v>
      </c>
      <c r="G419" s="2">
        <f>VLOOKUP($A419,'Lookup - 40 Hours'!$A:M,4,FALSE)</f>
        <v>24.03</v>
      </c>
      <c r="H419" s="2">
        <f>VLOOKUP($A419,'Lookup - 40 Hours'!$A:N,5,FALSE)</f>
        <v>25.26</v>
      </c>
      <c r="I419" s="2">
        <f>VLOOKUP($A419,'Lookup - 40 Hours'!$A:O,6,FALSE)</f>
        <v>26.55</v>
      </c>
      <c r="J419" s="2">
        <f>VLOOKUP($A419,'Lookup - 40 Hours'!$A:P,7,FALSE)</f>
        <v>27.91</v>
      </c>
      <c r="K419" s="2">
        <f>VLOOKUP($A419,'Lookup - 40 Hours'!$A:Q,8,FALSE)</f>
        <v>29.34</v>
      </c>
    </row>
    <row r="420" spans="1:11" x14ac:dyDescent="0.25">
      <c r="A420" s="55">
        <v>529</v>
      </c>
      <c r="B420" s="9" t="s">
        <v>557</v>
      </c>
      <c r="C420" s="10" t="s">
        <v>558</v>
      </c>
      <c r="D420" s="9" t="s">
        <v>12</v>
      </c>
      <c r="E420" s="9">
        <v>40</v>
      </c>
      <c r="F420" s="2">
        <f>VLOOKUP($A420,'Lookup - 40 Hours'!$A:L,3,FALSE)</f>
        <v>42.22</v>
      </c>
      <c r="G420" s="2">
        <f>VLOOKUP($A420,'Lookup - 40 Hours'!$A:M,4,FALSE)</f>
        <v>44.38</v>
      </c>
      <c r="H420" s="2">
        <f>VLOOKUP($A420,'Lookup - 40 Hours'!$A:N,5,FALSE)</f>
        <v>46.65</v>
      </c>
      <c r="I420" s="2">
        <f>VLOOKUP($A420,'Lookup - 40 Hours'!$A:O,6,FALSE)</f>
        <v>49.04</v>
      </c>
      <c r="J420" s="2">
        <f>VLOOKUP($A420,'Lookup - 40 Hours'!$A:P,7,FALSE)</f>
        <v>51.54</v>
      </c>
      <c r="K420" s="2">
        <f>VLOOKUP($A420,'Lookup - 40 Hours'!$A:Q,8,FALSE)</f>
        <v>54.18</v>
      </c>
    </row>
    <row r="421" spans="1:11" x14ac:dyDescent="0.25">
      <c r="A421" s="55">
        <v>458</v>
      </c>
      <c r="B421" s="9">
        <v>1594</v>
      </c>
      <c r="C421" s="10" t="s">
        <v>559</v>
      </c>
      <c r="D421" s="9" t="s">
        <v>12</v>
      </c>
      <c r="E421" s="9">
        <v>40</v>
      </c>
      <c r="F421" s="2">
        <f>VLOOKUP($A421,'Lookup - 40 Hours'!$A:L,3,FALSE)</f>
        <v>29.63</v>
      </c>
      <c r="G421" s="2">
        <f>VLOOKUP($A421,'Lookup - 40 Hours'!$A:M,4,FALSE)</f>
        <v>31.15</v>
      </c>
      <c r="H421" s="2">
        <f>VLOOKUP($A421,'Lookup - 40 Hours'!$A:N,5,FALSE)</f>
        <v>32.74</v>
      </c>
      <c r="I421" s="2">
        <f>VLOOKUP($A421,'Lookup - 40 Hours'!$A:O,6,FALSE)</f>
        <v>34.409999999999997</v>
      </c>
      <c r="J421" s="2">
        <f>VLOOKUP($A421,'Lookup - 40 Hours'!$A:P,7,FALSE)</f>
        <v>36.17</v>
      </c>
      <c r="K421" s="2">
        <f>VLOOKUP($A421,'Lookup - 40 Hours'!$A:Q,8,FALSE)</f>
        <v>38.020000000000003</v>
      </c>
    </row>
    <row r="422" spans="1:11" x14ac:dyDescent="0.25">
      <c r="A422" s="55">
        <v>488</v>
      </c>
      <c r="B422" s="9">
        <v>1596</v>
      </c>
      <c r="C422" s="10" t="s">
        <v>560</v>
      </c>
      <c r="D422" s="9" t="s">
        <v>12</v>
      </c>
      <c r="E422" s="9">
        <v>40</v>
      </c>
      <c r="F422" s="2">
        <f>VLOOKUP($A422,'Lookup - 40 Hours'!$A:L,3,FALSE)</f>
        <v>34.409999999999997</v>
      </c>
      <c r="G422" s="2">
        <f>VLOOKUP($A422,'Lookup - 40 Hours'!$A:M,4,FALSE)</f>
        <v>36.17</v>
      </c>
      <c r="H422" s="2">
        <f>VLOOKUP($A422,'Lookup - 40 Hours'!$A:N,5,FALSE)</f>
        <v>38.020000000000003</v>
      </c>
      <c r="I422" s="2">
        <f>VLOOKUP($A422,'Lookup - 40 Hours'!$A:O,6,FALSE)</f>
        <v>39.97</v>
      </c>
      <c r="J422" s="2">
        <f>VLOOKUP($A422,'Lookup - 40 Hours'!$A:P,7,FALSE)</f>
        <v>42.01</v>
      </c>
      <c r="K422" s="2">
        <f>VLOOKUP($A422,'Lookup - 40 Hours'!$A:Q,8,FALSE)</f>
        <v>44.16</v>
      </c>
    </row>
    <row r="423" spans="1:11" x14ac:dyDescent="0.25">
      <c r="A423" s="55">
        <v>455</v>
      </c>
      <c r="B423" s="9" t="s">
        <v>561</v>
      </c>
      <c r="C423" s="10" t="s">
        <v>562</v>
      </c>
      <c r="D423" s="9" t="s">
        <v>14</v>
      </c>
      <c r="E423" s="9">
        <v>40</v>
      </c>
      <c r="F423" s="2">
        <f>VLOOKUP($A423,'Lookup - 40 Hours'!$A:L,3,FALSE)</f>
        <v>29.19</v>
      </c>
      <c r="G423" s="2">
        <f>VLOOKUP($A423,'Lookup - 40 Hours'!$A:M,4,FALSE)</f>
        <v>30.68</v>
      </c>
      <c r="H423" s="2">
        <f>VLOOKUP($A423,'Lookup - 40 Hours'!$A:N,5,FALSE)</f>
        <v>32.25</v>
      </c>
      <c r="I423" s="2">
        <f>VLOOKUP($A423,'Lookup - 40 Hours'!$A:O,6,FALSE)</f>
        <v>33.9</v>
      </c>
      <c r="J423" s="2">
        <f>VLOOKUP($A423,'Lookup - 40 Hours'!$A:P,7,FALSE)</f>
        <v>35.64</v>
      </c>
      <c r="K423" s="2">
        <f>VLOOKUP($A423,'Lookup - 40 Hours'!$A:Q,8,FALSE)</f>
        <v>37.46</v>
      </c>
    </row>
    <row r="424" spans="1:11" x14ac:dyDescent="0.25">
      <c r="A424" s="55">
        <v>389</v>
      </c>
      <c r="B424" s="9" t="s">
        <v>563</v>
      </c>
      <c r="C424" s="10" t="s">
        <v>564</v>
      </c>
      <c r="D424" s="9" t="s">
        <v>14</v>
      </c>
      <c r="E424" s="9">
        <v>40</v>
      </c>
      <c r="F424" s="2">
        <f>VLOOKUP($A424,'Lookup - 40 Hours'!$A:L,3,FALSE)</f>
        <v>21</v>
      </c>
      <c r="G424" s="2">
        <f>VLOOKUP($A424,'Lookup - 40 Hours'!$A:M,4,FALSE)</f>
        <v>22.08</v>
      </c>
      <c r="H424" s="2">
        <f>VLOOKUP($A424,'Lookup - 40 Hours'!$A:N,5,FALSE)</f>
        <v>23.21</v>
      </c>
      <c r="I424" s="2">
        <f>VLOOKUP($A424,'Lookup - 40 Hours'!$A:O,6,FALSE)</f>
        <v>24.39</v>
      </c>
      <c r="J424" s="2">
        <f>VLOOKUP($A424,'Lookup - 40 Hours'!$A:P,7,FALSE)</f>
        <v>25.64</v>
      </c>
      <c r="K424" s="2">
        <f>VLOOKUP($A424,'Lookup - 40 Hours'!$A:Q,8,FALSE)</f>
        <v>26.95</v>
      </c>
    </row>
    <row r="425" spans="1:11" x14ac:dyDescent="0.25">
      <c r="A425" s="55">
        <v>446</v>
      </c>
      <c r="B425" s="9" t="s">
        <v>565</v>
      </c>
      <c r="C425" s="10" t="s">
        <v>566</v>
      </c>
      <c r="D425" s="9" t="s">
        <v>14</v>
      </c>
      <c r="E425" s="9">
        <v>40</v>
      </c>
      <c r="F425" s="2">
        <f>VLOOKUP($A425,'Lookup - 40 Hours'!$A:L,3,FALSE)</f>
        <v>27.91</v>
      </c>
      <c r="G425" s="2">
        <f>VLOOKUP($A425,'Lookup - 40 Hours'!$A:M,4,FALSE)</f>
        <v>29.34</v>
      </c>
      <c r="H425" s="2">
        <f>VLOOKUP($A425,'Lookup - 40 Hours'!$A:N,5,FALSE)</f>
        <v>30.84</v>
      </c>
      <c r="I425" s="2">
        <f>VLOOKUP($A425,'Lookup - 40 Hours'!$A:O,6,FALSE)</f>
        <v>32.409999999999997</v>
      </c>
      <c r="J425" s="2">
        <f>VLOOKUP($A425,'Lookup - 40 Hours'!$A:P,7,FALSE)</f>
        <v>34.07</v>
      </c>
      <c r="K425" s="2">
        <f>VLOOKUP($A425,'Lookup - 40 Hours'!$A:Q,8,FALSE)</f>
        <v>35.81</v>
      </c>
    </row>
    <row r="426" spans="1:11" x14ac:dyDescent="0.25">
      <c r="A426" s="55">
        <v>506</v>
      </c>
      <c r="B426" s="18" t="s">
        <v>567</v>
      </c>
      <c r="C426" s="10" t="s">
        <v>568</v>
      </c>
      <c r="D426" s="9" t="s">
        <v>14</v>
      </c>
      <c r="E426" s="9">
        <v>40</v>
      </c>
      <c r="F426" s="2">
        <f>VLOOKUP($A426,'Lookup - 40 Hours'!$A:L,3,FALSE)</f>
        <v>37.65</v>
      </c>
      <c r="G426" s="2">
        <f>VLOOKUP($A426,'Lookup - 40 Hours'!$A:M,4,FALSE)</f>
        <v>39.57</v>
      </c>
      <c r="H426" s="2">
        <f>VLOOKUP($A426,'Lookup - 40 Hours'!$A:N,5,FALSE)</f>
        <v>41.59</v>
      </c>
      <c r="I426" s="2">
        <f>VLOOKUP($A426,'Lookup - 40 Hours'!$A:O,6,FALSE)</f>
        <v>43.72</v>
      </c>
      <c r="J426" s="2">
        <f>VLOOKUP($A426,'Lookup - 40 Hours'!$A:P,7,FALSE)</f>
        <v>45.96</v>
      </c>
      <c r="K426" s="2">
        <f>VLOOKUP($A426,'Lookup - 40 Hours'!$A:Q,8,FALSE)</f>
        <v>48.31</v>
      </c>
    </row>
    <row r="427" spans="1:11" x14ac:dyDescent="0.25">
      <c r="A427" s="55">
        <v>436</v>
      </c>
      <c r="B427" s="9" t="s">
        <v>1119</v>
      </c>
      <c r="C427" s="10" t="s">
        <v>1071</v>
      </c>
      <c r="D427" s="9" t="s">
        <v>12</v>
      </c>
      <c r="E427" s="9">
        <v>40</v>
      </c>
      <c r="F427" s="2">
        <f>VLOOKUP($A427,'Lookup - 40 Hours'!$A:L,3,FALSE)</f>
        <v>26.55</v>
      </c>
      <c r="G427" s="2">
        <f>VLOOKUP($A427,'Lookup - 40 Hours'!$A:M,4,FALSE)</f>
        <v>27.91</v>
      </c>
      <c r="H427" s="2">
        <f>VLOOKUP($A427,'Lookup - 40 Hours'!$A:N,5,FALSE)</f>
        <v>29.34</v>
      </c>
      <c r="I427" s="2">
        <f>VLOOKUP($A427,'Lookup - 40 Hours'!$A:O,6,FALSE)</f>
        <v>30.84</v>
      </c>
      <c r="J427" s="2">
        <f>VLOOKUP($A427,'Lookup - 40 Hours'!$A:P,7,FALSE)</f>
        <v>32.409999999999997</v>
      </c>
      <c r="K427" s="2">
        <f>VLOOKUP($A427,'Lookup - 40 Hours'!$A:Q,8,FALSE)</f>
        <v>34.07</v>
      </c>
    </row>
    <row r="428" spans="1:11" x14ac:dyDescent="0.25">
      <c r="A428" s="55">
        <v>456</v>
      </c>
      <c r="B428" s="9" t="s">
        <v>1120</v>
      </c>
      <c r="C428" s="10" t="s">
        <v>1072</v>
      </c>
      <c r="D428" s="9" t="s">
        <v>12</v>
      </c>
      <c r="E428" s="9">
        <v>40</v>
      </c>
      <c r="F428" s="2">
        <f>VLOOKUP($A428,'Lookup - 40 Hours'!$A:L,3,FALSE)</f>
        <v>29.34</v>
      </c>
      <c r="G428" s="2">
        <f>VLOOKUP($A428,'Lookup - 40 Hours'!$A:M,4,FALSE)</f>
        <v>30.84</v>
      </c>
      <c r="H428" s="2">
        <f>VLOOKUP($A428,'Lookup - 40 Hours'!$A:N,5,FALSE)</f>
        <v>32.409999999999997</v>
      </c>
      <c r="I428" s="2">
        <f>VLOOKUP($A428,'Lookup - 40 Hours'!$A:O,6,FALSE)</f>
        <v>34.07</v>
      </c>
      <c r="J428" s="2">
        <f>VLOOKUP($A428,'Lookup - 40 Hours'!$A:P,7,FALSE)</f>
        <v>35.81</v>
      </c>
      <c r="K428" s="2">
        <f>VLOOKUP($A428,'Lookup - 40 Hours'!$A:Q,8,FALSE)</f>
        <v>37.65</v>
      </c>
    </row>
    <row r="429" spans="1:11" x14ac:dyDescent="0.25">
      <c r="A429" s="55">
        <v>400</v>
      </c>
      <c r="B429" s="9" t="s">
        <v>952</v>
      </c>
      <c r="C429" s="10" t="s">
        <v>569</v>
      </c>
      <c r="D429" s="9" t="s">
        <v>12</v>
      </c>
      <c r="E429" s="9">
        <v>40</v>
      </c>
      <c r="F429" s="2">
        <f>VLOOKUP($A429,'Lookup - 40 Hours'!$A:L,3,FALSE)</f>
        <v>22.19</v>
      </c>
      <c r="G429" s="2">
        <f>VLOOKUP($A429,'Lookup - 40 Hours'!$A:M,4,FALSE)</f>
        <v>23.32</v>
      </c>
      <c r="H429" s="2">
        <f>VLOOKUP($A429,'Lookup - 40 Hours'!$A:N,5,FALSE)</f>
        <v>24.51</v>
      </c>
      <c r="I429" s="2">
        <f>VLOOKUP($A429,'Lookup - 40 Hours'!$A:O,6,FALSE)</f>
        <v>25.77</v>
      </c>
      <c r="J429" s="2">
        <f>VLOOKUP($A429,'Lookup - 40 Hours'!$A:P,7,FALSE)</f>
        <v>27.09</v>
      </c>
      <c r="K429" s="2">
        <f>VLOOKUP($A429,'Lookup - 40 Hours'!$A:Q,8,FALSE)</f>
        <v>28.47</v>
      </c>
    </row>
    <row r="430" spans="1:11" x14ac:dyDescent="0.25">
      <c r="A430" s="55">
        <v>424</v>
      </c>
      <c r="B430" s="9" t="s">
        <v>953</v>
      </c>
      <c r="C430" s="10" t="s">
        <v>570</v>
      </c>
      <c r="D430" s="9" t="s">
        <v>12</v>
      </c>
      <c r="E430" s="9">
        <v>40</v>
      </c>
      <c r="F430" s="2">
        <f>VLOOKUP($A430,'Lookup - 40 Hours'!$A:L,3,FALSE)</f>
        <v>25.01</v>
      </c>
      <c r="G430" s="2">
        <f>VLOOKUP($A430,'Lookup - 40 Hours'!$A:M,4,FALSE)</f>
        <v>26.29</v>
      </c>
      <c r="H430" s="2">
        <f>VLOOKUP($A430,'Lookup - 40 Hours'!$A:N,5,FALSE)</f>
        <v>27.63</v>
      </c>
      <c r="I430" s="2">
        <f>VLOOKUP($A430,'Lookup - 40 Hours'!$A:O,6,FALSE)</f>
        <v>29.05</v>
      </c>
      <c r="J430" s="2">
        <f>VLOOKUP($A430,'Lookup - 40 Hours'!$A:P,7,FALSE)</f>
        <v>30.53</v>
      </c>
      <c r="K430" s="2">
        <f>VLOOKUP($A430,'Lookup - 40 Hours'!$A:Q,8,FALSE)</f>
        <v>32.090000000000003</v>
      </c>
    </row>
    <row r="431" spans="1:11" x14ac:dyDescent="0.25">
      <c r="A431" s="56">
        <v>333</v>
      </c>
      <c r="B431" s="17" t="s">
        <v>955</v>
      </c>
      <c r="C431" s="19" t="s">
        <v>954</v>
      </c>
      <c r="D431" s="17" t="s">
        <v>12</v>
      </c>
      <c r="E431" s="9">
        <v>37.5</v>
      </c>
      <c r="F431" s="3">
        <f>VLOOKUP($A431,'Lookup - 37.5 Hours'!$A:L,3, FALSE)</f>
        <v>16.940000000000001</v>
      </c>
      <c r="G431" s="3">
        <f>VLOOKUP($A431,'Lookup - 37.5 Hours'!$A:L,4, FALSE)</f>
        <v>17.809999999999999</v>
      </c>
      <c r="H431" s="3">
        <f>VLOOKUP($A431,'Lookup - 37.5 Hours'!$A:L,5, FALSE)</f>
        <v>18.72</v>
      </c>
      <c r="I431" s="3">
        <f>VLOOKUP($A431,'Lookup - 37.5 Hours'!$A:L,6, FALSE)</f>
        <v>19.68</v>
      </c>
      <c r="J431" s="3">
        <f>VLOOKUP($A431,'Lookup - 37.5 Hours'!$A:L,7, FALSE)</f>
        <v>20.68</v>
      </c>
      <c r="K431" s="3">
        <f>VLOOKUP($A431,'Lookup - 37.5 Hours'!$A:L,8, FALSE)</f>
        <v>21.74</v>
      </c>
    </row>
    <row r="432" spans="1:11" x14ac:dyDescent="0.25">
      <c r="A432" s="55">
        <v>353</v>
      </c>
      <c r="B432" s="9" t="s">
        <v>956</v>
      </c>
      <c r="C432" s="10" t="s">
        <v>957</v>
      </c>
      <c r="D432" s="9" t="s">
        <v>12</v>
      </c>
      <c r="E432" s="9">
        <v>37.5</v>
      </c>
      <c r="F432" s="2">
        <f>VLOOKUP($A432,'Lookup - 37.5 Hours'!$A:L,3, FALSE)</f>
        <v>18.72</v>
      </c>
      <c r="G432" s="2">
        <f>VLOOKUP($A432,'Lookup - 37.5 Hours'!$A:L,4, FALSE)</f>
        <v>19.68</v>
      </c>
      <c r="H432" s="2">
        <f>VLOOKUP($A432,'Lookup - 37.5 Hours'!$A:L,5, FALSE)</f>
        <v>20.68</v>
      </c>
      <c r="I432" s="2">
        <f>VLOOKUP($A432,'Lookup - 37.5 Hours'!$A:L,6, FALSE)</f>
        <v>21.74</v>
      </c>
      <c r="J432" s="2">
        <f>VLOOKUP($A432,'Lookup - 37.5 Hours'!$A:L,7, FALSE)</f>
        <v>22.85</v>
      </c>
      <c r="K432" s="2">
        <f>VLOOKUP($A432,'Lookup - 37.5 Hours'!$A:L,8, FALSE)</f>
        <v>24.02</v>
      </c>
    </row>
    <row r="433" spans="1:11" x14ac:dyDescent="0.25">
      <c r="A433" s="55">
        <v>521</v>
      </c>
      <c r="B433" s="9" t="s">
        <v>571</v>
      </c>
      <c r="C433" s="10" t="s">
        <v>1104</v>
      </c>
      <c r="D433" s="9" t="s">
        <v>12</v>
      </c>
      <c r="E433" s="9">
        <v>40</v>
      </c>
      <c r="F433" s="2">
        <f>VLOOKUP($A433,'Lookup - 40 Hours'!$A:L,3,FALSE)</f>
        <v>40.57</v>
      </c>
      <c r="G433" s="2">
        <f>VLOOKUP($A433,'Lookup - 40 Hours'!$A:M,4,FALSE)</f>
        <v>42.64</v>
      </c>
      <c r="H433" s="2">
        <f>VLOOKUP($A433,'Lookup - 40 Hours'!$A:N,5,FALSE)</f>
        <v>44.83</v>
      </c>
      <c r="I433" s="2">
        <f>VLOOKUP($A433,'Lookup - 40 Hours'!$A:O,6,FALSE)</f>
        <v>47.12</v>
      </c>
      <c r="J433" s="2">
        <f>VLOOKUP($A433,'Lookup - 40 Hours'!$A:P,7,FALSE)</f>
        <v>49.53</v>
      </c>
      <c r="K433" s="2">
        <f>VLOOKUP($A433,'Lookup - 40 Hours'!$A:Q,8,FALSE)</f>
        <v>52.06</v>
      </c>
    </row>
    <row r="434" spans="1:11" x14ac:dyDescent="0.25">
      <c r="A434" s="55">
        <v>488</v>
      </c>
      <c r="B434" s="9">
        <v>1146</v>
      </c>
      <c r="C434" s="13" t="s">
        <v>1105</v>
      </c>
      <c r="D434" s="9" t="s">
        <v>14</v>
      </c>
      <c r="E434" s="9">
        <v>40</v>
      </c>
      <c r="F434" s="2">
        <f>VLOOKUP($A434,'Lookup - 40 Hours'!$A:L,3,FALSE)</f>
        <v>34.409999999999997</v>
      </c>
      <c r="G434" s="2">
        <f>VLOOKUP($A434,'Lookup - 40 Hours'!$A:M,4,FALSE)</f>
        <v>36.17</v>
      </c>
      <c r="H434" s="2">
        <f>VLOOKUP($A434,'Lookup - 40 Hours'!$A:N,5,FALSE)</f>
        <v>38.020000000000003</v>
      </c>
      <c r="I434" s="2">
        <f>VLOOKUP($A434,'Lookup - 40 Hours'!$A:O,6,FALSE)</f>
        <v>39.97</v>
      </c>
      <c r="J434" s="2">
        <f>VLOOKUP($A434,'Lookup - 40 Hours'!$A:P,7,FALSE)</f>
        <v>42.01</v>
      </c>
      <c r="K434" s="2">
        <f>VLOOKUP($A434,'Lookup - 40 Hours'!$A:Q,8,FALSE)</f>
        <v>44.16</v>
      </c>
    </row>
    <row r="435" spans="1:11" x14ac:dyDescent="0.25">
      <c r="A435" s="55">
        <v>398</v>
      </c>
      <c r="B435" s="9">
        <v>1126</v>
      </c>
      <c r="C435" s="13" t="s">
        <v>1106</v>
      </c>
      <c r="D435" s="9" t="s">
        <v>12</v>
      </c>
      <c r="E435" s="9">
        <v>40</v>
      </c>
      <c r="F435" s="2">
        <f>VLOOKUP($A435,'Lookup - 40 Hours'!$A:L,3,FALSE)</f>
        <v>21.97</v>
      </c>
      <c r="G435" s="2">
        <f>VLOOKUP($A435,'Lookup - 40 Hours'!$A:M,4,FALSE)</f>
        <v>23.09</v>
      </c>
      <c r="H435" s="2">
        <f>VLOOKUP($A435,'Lookup - 40 Hours'!$A:N,5,FALSE)</f>
        <v>24.27</v>
      </c>
      <c r="I435" s="2">
        <f>VLOOKUP($A435,'Lookup - 40 Hours'!$A:O,6,FALSE)</f>
        <v>25.51</v>
      </c>
      <c r="J435" s="2">
        <f>VLOOKUP($A435,'Lookup - 40 Hours'!$A:P,7,FALSE)</f>
        <v>26.82</v>
      </c>
      <c r="K435" s="2">
        <f>VLOOKUP($A435,'Lookup - 40 Hours'!$A:Q,8,FALSE)</f>
        <v>28.19</v>
      </c>
    </row>
    <row r="436" spans="1:11" x14ac:dyDescent="0.25">
      <c r="A436" s="55">
        <v>540</v>
      </c>
      <c r="B436" s="9" t="s">
        <v>572</v>
      </c>
      <c r="C436" s="10" t="s">
        <v>573</v>
      </c>
      <c r="D436" s="9" t="s">
        <v>14</v>
      </c>
      <c r="E436" s="9">
        <v>40</v>
      </c>
      <c r="F436" s="2">
        <f>VLOOKUP($A436,'Lookup - 40 Hours'!$A:L,3,FALSE)</f>
        <v>44.6</v>
      </c>
      <c r="G436" s="2">
        <f>VLOOKUP($A436,'Lookup - 40 Hours'!$A:M,4,FALSE)</f>
        <v>46.88</v>
      </c>
      <c r="H436" s="2">
        <f>VLOOKUP($A436,'Lookup - 40 Hours'!$A:N,5,FALSE)</f>
        <v>49.28</v>
      </c>
      <c r="I436" s="2">
        <f>VLOOKUP($A436,'Lookup - 40 Hours'!$A:O,6,FALSE)</f>
        <v>51.8</v>
      </c>
      <c r="J436" s="2">
        <f>VLOOKUP($A436,'Lookup - 40 Hours'!$A:P,7,FALSE)</f>
        <v>54.45</v>
      </c>
      <c r="K436" s="2">
        <f>VLOOKUP($A436,'Lookup - 40 Hours'!$A:Q,8,FALSE)</f>
        <v>57.23</v>
      </c>
    </row>
    <row r="437" spans="1:11" x14ac:dyDescent="0.25">
      <c r="A437" s="55">
        <v>463</v>
      </c>
      <c r="B437" s="9" t="s">
        <v>574</v>
      </c>
      <c r="C437" s="10" t="s">
        <v>575</v>
      </c>
      <c r="D437" s="9" t="s">
        <v>12</v>
      </c>
      <c r="E437" s="9">
        <v>40</v>
      </c>
      <c r="F437" s="2">
        <f>VLOOKUP($A437,'Lookup - 40 Hours'!$A:L,3,FALSE)</f>
        <v>30.38</v>
      </c>
      <c r="G437" s="2">
        <f>VLOOKUP($A437,'Lookup - 40 Hours'!$A:M,4,FALSE)</f>
        <v>31.93</v>
      </c>
      <c r="H437" s="2">
        <f>VLOOKUP($A437,'Lookup - 40 Hours'!$A:N,5,FALSE)</f>
        <v>33.57</v>
      </c>
      <c r="I437" s="2">
        <f>VLOOKUP($A437,'Lookup - 40 Hours'!$A:O,6,FALSE)</f>
        <v>35.28</v>
      </c>
      <c r="J437" s="2">
        <f>VLOOKUP($A437,'Lookup - 40 Hours'!$A:P,7,FALSE)</f>
        <v>37.090000000000003</v>
      </c>
      <c r="K437" s="2">
        <f>VLOOKUP($A437,'Lookup - 40 Hours'!$A:Q,8,FALSE)</f>
        <v>38.979999999999997</v>
      </c>
    </row>
    <row r="438" spans="1:11" x14ac:dyDescent="0.25">
      <c r="A438" s="55">
        <v>365</v>
      </c>
      <c r="B438" s="9" t="s">
        <v>958</v>
      </c>
      <c r="C438" s="10" t="s">
        <v>576</v>
      </c>
      <c r="D438" s="9" t="s">
        <v>12</v>
      </c>
      <c r="E438" s="9">
        <v>40</v>
      </c>
      <c r="F438" s="2">
        <f>VLOOKUP($A438,'Lookup - 40 Hours'!$A:L,3,FALSE)</f>
        <v>18.63</v>
      </c>
      <c r="G438" s="2">
        <f>VLOOKUP($A438,'Lookup - 40 Hours'!$A:M,4,FALSE)</f>
        <v>19.59</v>
      </c>
      <c r="H438" s="2">
        <f>VLOOKUP($A438,'Lookup - 40 Hours'!$A:N,5,FALSE)</f>
        <v>20.59</v>
      </c>
      <c r="I438" s="2">
        <f>VLOOKUP($A438,'Lookup - 40 Hours'!$A:O,6,FALSE)</f>
        <v>21.64</v>
      </c>
      <c r="J438" s="2">
        <f>VLOOKUP($A438,'Lookup - 40 Hours'!$A:P,7,FALSE)</f>
        <v>22.75</v>
      </c>
      <c r="K438" s="2">
        <f>VLOOKUP($A438,'Lookup - 40 Hours'!$A:Q,8,FALSE)</f>
        <v>23.91</v>
      </c>
    </row>
    <row r="439" spans="1:11" x14ac:dyDescent="0.25">
      <c r="A439" s="55">
        <v>385</v>
      </c>
      <c r="B439" s="9" t="s">
        <v>959</v>
      </c>
      <c r="C439" s="10" t="s">
        <v>577</v>
      </c>
      <c r="D439" s="9" t="s">
        <v>12</v>
      </c>
      <c r="E439" s="9">
        <v>40</v>
      </c>
      <c r="F439" s="2">
        <f>VLOOKUP($A439,'Lookup - 40 Hours'!$A:L,3,FALSE)</f>
        <v>20.59</v>
      </c>
      <c r="G439" s="2">
        <f>VLOOKUP($A439,'Lookup - 40 Hours'!$A:M,4,FALSE)</f>
        <v>21.64</v>
      </c>
      <c r="H439" s="2">
        <f>VLOOKUP($A439,'Lookup - 40 Hours'!$A:N,5,FALSE)</f>
        <v>22.75</v>
      </c>
      <c r="I439" s="2">
        <f>VLOOKUP($A439,'Lookup - 40 Hours'!$A:O,6,FALSE)</f>
        <v>23.91</v>
      </c>
      <c r="J439" s="2">
        <f>VLOOKUP($A439,'Lookup - 40 Hours'!$A:P,7,FALSE)</f>
        <v>25.13</v>
      </c>
      <c r="K439" s="2">
        <f>VLOOKUP($A439,'Lookup - 40 Hours'!$A:Q,8,FALSE)</f>
        <v>26.42</v>
      </c>
    </row>
    <row r="440" spans="1:11" x14ac:dyDescent="0.25">
      <c r="A440" s="55">
        <v>405</v>
      </c>
      <c r="B440" s="9" t="s">
        <v>578</v>
      </c>
      <c r="C440" s="10" t="s">
        <v>579</v>
      </c>
      <c r="D440" s="9" t="s">
        <v>12</v>
      </c>
      <c r="E440" s="9">
        <v>40</v>
      </c>
      <c r="F440" s="2">
        <f>VLOOKUP($A440,'Lookup - 40 Hours'!$A:L,3,FALSE)</f>
        <v>22.75</v>
      </c>
      <c r="G440" s="2">
        <f>VLOOKUP($A440,'Lookup - 40 Hours'!$A:M,4,FALSE)</f>
        <v>23.91</v>
      </c>
      <c r="H440" s="2">
        <f>VLOOKUP($A440,'Lookup - 40 Hours'!$A:N,5,FALSE)</f>
        <v>25.13</v>
      </c>
      <c r="I440" s="2">
        <f>VLOOKUP($A440,'Lookup - 40 Hours'!$A:O,6,FALSE)</f>
        <v>26.42</v>
      </c>
      <c r="J440" s="2">
        <f>VLOOKUP($A440,'Lookup - 40 Hours'!$A:P,7,FALSE)</f>
        <v>27.77</v>
      </c>
      <c r="K440" s="2">
        <f>VLOOKUP($A440,'Lookup - 40 Hours'!$A:Q,8,FALSE)</f>
        <v>29.19</v>
      </c>
    </row>
    <row r="441" spans="1:11" x14ac:dyDescent="0.25">
      <c r="A441" s="55">
        <v>501</v>
      </c>
      <c r="B441" s="9" t="s">
        <v>580</v>
      </c>
      <c r="C441" s="10" t="s">
        <v>581</v>
      </c>
      <c r="D441" s="9" t="s">
        <v>14</v>
      </c>
      <c r="E441" s="9">
        <v>40</v>
      </c>
      <c r="F441" s="2">
        <f>VLOOKUP($A441,'Lookup - 40 Hours'!$A:L,3,FALSE)</f>
        <v>36.72</v>
      </c>
      <c r="G441" s="2">
        <f>VLOOKUP($A441,'Lookup - 40 Hours'!$A:M,4,FALSE)</f>
        <v>38.6</v>
      </c>
      <c r="H441" s="2">
        <f>VLOOKUP($A441,'Lookup - 40 Hours'!$A:N,5,FALSE)</f>
        <v>40.57</v>
      </c>
      <c r="I441" s="2">
        <f>VLOOKUP($A441,'Lookup - 40 Hours'!$A:O,6,FALSE)</f>
        <v>42.64</v>
      </c>
      <c r="J441" s="2">
        <f>VLOOKUP($A441,'Lookup - 40 Hours'!$A:P,7,FALSE)</f>
        <v>44.83</v>
      </c>
      <c r="K441" s="2">
        <f>VLOOKUP($A441,'Lookup - 40 Hours'!$A:Q,8,FALSE)</f>
        <v>47.12</v>
      </c>
    </row>
    <row r="442" spans="1:11" x14ac:dyDescent="0.25">
      <c r="A442" s="55">
        <v>544</v>
      </c>
      <c r="B442" s="9" t="s">
        <v>582</v>
      </c>
      <c r="C442" s="10" t="s">
        <v>583</v>
      </c>
      <c r="D442" s="9" t="s">
        <v>14</v>
      </c>
      <c r="E442" s="9">
        <v>40</v>
      </c>
      <c r="F442" s="2">
        <f>VLOOKUP($A442,'Lookup - 40 Hours'!$A:L,3,FALSE)</f>
        <v>45.5</v>
      </c>
      <c r="G442" s="2">
        <f>VLOOKUP($A442,'Lookup - 40 Hours'!$A:M,4,FALSE)</f>
        <v>47.83</v>
      </c>
      <c r="H442" s="2">
        <f>VLOOKUP($A442,'Lookup - 40 Hours'!$A:N,5,FALSE)</f>
        <v>50.27</v>
      </c>
      <c r="I442" s="2">
        <f>VLOOKUP($A442,'Lookup - 40 Hours'!$A:O,6,FALSE)</f>
        <v>52.84</v>
      </c>
      <c r="J442" s="2">
        <f>VLOOKUP($A442,'Lookup - 40 Hours'!$A:P,7,FALSE)</f>
        <v>55.55</v>
      </c>
      <c r="K442" s="2">
        <f>VLOOKUP($A442,'Lookup - 40 Hours'!$A:Q,8,FALSE)</f>
        <v>58.39</v>
      </c>
    </row>
    <row r="443" spans="1:11" x14ac:dyDescent="0.25">
      <c r="A443" s="55">
        <v>346</v>
      </c>
      <c r="B443" s="9" t="s">
        <v>584</v>
      </c>
      <c r="C443" s="10" t="s">
        <v>1033</v>
      </c>
      <c r="D443" s="9" t="s">
        <v>12</v>
      </c>
      <c r="E443" s="9">
        <v>40</v>
      </c>
      <c r="F443" s="2">
        <f>VLOOKUP($A443,'Lookup - 40 Hours'!$A:L,3,FALSE)</f>
        <v>16.95</v>
      </c>
      <c r="G443" s="2">
        <f>VLOOKUP($A443,'Lookup - 40 Hours'!$A:M,4,FALSE)</f>
        <v>17.82</v>
      </c>
      <c r="H443" s="2">
        <f>VLOOKUP($A443,'Lookup - 40 Hours'!$A:N,5,FALSE)</f>
        <v>18.73</v>
      </c>
      <c r="I443" s="2">
        <f>VLOOKUP($A443,'Lookup - 40 Hours'!$A:O,6,FALSE)</f>
        <v>19.68</v>
      </c>
      <c r="J443" s="2">
        <f>VLOOKUP($A443,'Lookup - 40 Hours'!$A:P,7,FALSE)</f>
        <v>20.69</v>
      </c>
      <c r="K443" s="2">
        <f>VLOOKUP($A443,'Lookup - 40 Hours'!$A:Q,8,FALSE)</f>
        <v>21.75</v>
      </c>
    </row>
    <row r="444" spans="1:11" x14ac:dyDescent="0.25">
      <c r="A444" s="56">
        <v>358</v>
      </c>
      <c r="B444" s="17">
        <v>1168</v>
      </c>
      <c r="C444" s="19" t="s">
        <v>585</v>
      </c>
      <c r="D444" s="17" t="s">
        <v>12</v>
      </c>
      <c r="E444" s="17">
        <v>40</v>
      </c>
      <c r="F444" s="3">
        <f>VLOOKUP($A444,'Lookup - 40 Hours'!$A:L,3,FALSE)</f>
        <v>17.989999999999998</v>
      </c>
      <c r="G444" s="3">
        <f>VLOOKUP($A444,'Lookup - 40 Hours'!$A:M,4,FALSE)</f>
        <v>18.91</v>
      </c>
      <c r="H444" s="3">
        <f>VLOOKUP($A444,'Lookup - 40 Hours'!$A:N,5,FALSE)</f>
        <v>19.88</v>
      </c>
      <c r="I444" s="3">
        <f>VLOOKUP($A444,'Lookup - 40 Hours'!$A:O,6,FALSE)</f>
        <v>20.9</v>
      </c>
      <c r="J444" s="3">
        <f>VLOOKUP($A444,'Lookup - 40 Hours'!$A:P,7,FALSE)</f>
        <v>21.97</v>
      </c>
      <c r="K444" s="3">
        <f>VLOOKUP($A444,'Lookup - 40 Hours'!$A:Q,8,FALSE)</f>
        <v>23.09</v>
      </c>
    </row>
    <row r="445" spans="1:11" x14ac:dyDescent="0.25">
      <c r="A445" s="55">
        <v>383</v>
      </c>
      <c r="B445" s="9" t="s">
        <v>586</v>
      </c>
      <c r="C445" s="10" t="s">
        <v>960</v>
      </c>
      <c r="D445" s="9" t="s">
        <v>14</v>
      </c>
      <c r="E445" s="9">
        <v>40</v>
      </c>
      <c r="F445" s="2">
        <f>VLOOKUP($A445,'Lookup - 40 Hours'!$A:L,3,FALSE)</f>
        <v>20.38</v>
      </c>
      <c r="G445" s="2">
        <f>VLOOKUP($A445,'Lookup - 40 Hours'!$A:M,4,FALSE)</f>
        <v>21.43</v>
      </c>
      <c r="H445" s="2">
        <f>VLOOKUP($A445,'Lookup - 40 Hours'!$A:N,5,FALSE)</f>
        <v>22.52</v>
      </c>
      <c r="I445" s="2">
        <f>VLOOKUP($A445,'Lookup - 40 Hours'!$A:O,6,FALSE)</f>
        <v>23.67</v>
      </c>
      <c r="J445" s="2">
        <f>VLOOKUP($A445,'Lookup - 40 Hours'!$A:P,7,FALSE)</f>
        <v>24.88</v>
      </c>
      <c r="K445" s="2">
        <f>VLOOKUP($A445,'Lookup - 40 Hours'!$A:Q,8,FALSE)</f>
        <v>26.16</v>
      </c>
    </row>
    <row r="446" spans="1:11" x14ac:dyDescent="0.25">
      <c r="A446" s="55">
        <v>451</v>
      </c>
      <c r="B446" s="9">
        <v>1632</v>
      </c>
      <c r="C446" s="10" t="s">
        <v>1074</v>
      </c>
      <c r="D446" s="9" t="s">
        <v>12</v>
      </c>
      <c r="E446" s="9">
        <v>40</v>
      </c>
      <c r="F446" s="2">
        <f>VLOOKUP($A446,'Lookup - 40 Hours'!$A:L,3,FALSE)</f>
        <v>28.61</v>
      </c>
      <c r="G446" s="2">
        <f>VLOOKUP($A446,'Lookup - 40 Hours'!$A:M,4,FALSE)</f>
        <v>30.08</v>
      </c>
      <c r="H446" s="2">
        <f>VLOOKUP($A446,'Lookup - 40 Hours'!$A:N,5,FALSE)</f>
        <v>31.62</v>
      </c>
      <c r="I446" s="2">
        <f>VLOOKUP($A446,'Lookup - 40 Hours'!$A:O,6,FALSE)</f>
        <v>33.229999999999997</v>
      </c>
      <c r="J446" s="2">
        <f>VLOOKUP($A446,'Lookup - 40 Hours'!$A:P,7,FALSE)</f>
        <v>34.93</v>
      </c>
      <c r="K446" s="2">
        <f>VLOOKUP($A446,'Lookup - 40 Hours'!$A:Q,8,FALSE)</f>
        <v>36.72</v>
      </c>
    </row>
    <row r="447" spans="1:11" x14ac:dyDescent="0.25">
      <c r="A447" s="55">
        <v>424</v>
      </c>
      <c r="B447" s="9" t="s">
        <v>587</v>
      </c>
      <c r="C447" s="10" t="s">
        <v>588</v>
      </c>
      <c r="D447" s="9" t="s">
        <v>12</v>
      </c>
      <c r="E447" s="9">
        <v>40</v>
      </c>
      <c r="F447" s="2">
        <f>VLOOKUP($A447,'Lookup - 40 Hours'!$A:L,3,FALSE)</f>
        <v>25.01</v>
      </c>
      <c r="G447" s="2">
        <f>VLOOKUP($A447,'Lookup - 40 Hours'!$A:M,4,FALSE)</f>
        <v>26.29</v>
      </c>
      <c r="H447" s="2">
        <f>VLOOKUP($A447,'Lookup - 40 Hours'!$A:N,5,FALSE)</f>
        <v>27.63</v>
      </c>
      <c r="I447" s="2">
        <f>VLOOKUP($A447,'Lookup - 40 Hours'!$A:O,6,FALSE)</f>
        <v>29.05</v>
      </c>
      <c r="J447" s="2">
        <f>VLOOKUP($A447,'Lookup - 40 Hours'!$A:P,7,FALSE)</f>
        <v>30.53</v>
      </c>
      <c r="K447" s="2">
        <f>VLOOKUP($A447,'Lookup - 40 Hours'!$A:Q,8,FALSE)</f>
        <v>32.090000000000003</v>
      </c>
    </row>
    <row r="448" spans="1:11" x14ac:dyDescent="0.25">
      <c r="A448" s="55">
        <v>459</v>
      </c>
      <c r="B448" s="9">
        <v>1626</v>
      </c>
      <c r="C448" s="10" t="s">
        <v>1127</v>
      </c>
      <c r="D448" s="9" t="s">
        <v>12</v>
      </c>
      <c r="E448" s="9">
        <v>40</v>
      </c>
      <c r="F448" s="2">
        <f>VLOOKUP($A448,'Lookup - 40 Hours'!$A:L,3,FALSE)</f>
        <v>29.78</v>
      </c>
      <c r="G448" s="2">
        <f>VLOOKUP($A448,'Lookup - 40 Hours'!$A:M,4,FALSE)</f>
        <v>31.3</v>
      </c>
      <c r="H448" s="2">
        <f>VLOOKUP($A448,'Lookup - 40 Hours'!$A:N,5,FALSE)</f>
        <v>32.9</v>
      </c>
      <c r="I448" s="2">
        <f>VLOOKUP($A448,'Lookup - 40 Hours'!$A:O,6,FALSE)</f>
        <v>34.590000000000003</v>
      </c>
      <c r="J448" s="2">
        <f>VLOOKUP($A448,'Lookup - 40 Hours'!$A:P,7,FALSE)</f>
        <v>36.35</v>
      </c>
      <c r="K448" s="2">
        <f>VLOOKUP($A448,'Lookup - 40 Hours'!$A:Q,8,FALSE)</f>
        <v>38.21</v>
      </c>
    </row>
    <row r="449" spans="1:11" x14ac:dyDescent="0.25">
      <c r="A449" s="55">
        <v>509</v>
      </c>
      <c r="B449" s="29">
        <v>1606</v>
      </c>
      <c r="C449" s="10" t="s">
        <v>1133</v>
      </c>
      <c r="D449" s="9" t="s">
        <v>14</v>
      </c>
      <c r="E449" s="9">
        <v>40</v>
      </c>
      <c r="F449" s="2">
        <f>VLOOKUP($A449,'Lookup - 40 Hours'!$A:L,3,FALSE)</f>
        <v>38.21</v>
      </c>
      <c r="G449" s="2">
        <f>VLOOKUP($A449,'Lookup - 40 Hours'!$A:M,4,FALSE)</f>
        <v>40.17</v>
      </c>
      <c r="H449" s="2">
        <f>VLOOKUP($A449,'Lookup - 40 Hours'!$A:N,5,FALSE)</f>
        <v>42.22</v>
      </c>
      <c r="I449" s="2">
        <f>VLOOKUP($A449,'Lookup - 40 Hours'!$A:O,6,FALSE)</f>
        <v>44.38</v>
      </c>
      <c r="J449" s="2">
        <f>VLOOKUP($A449,'Lookup - 40 Hours'!$A:P,7,FALSE)</f>
        <v>46.65</v>
      </c>
      <c r="K449" s="2">
        <f>VLOOKUP($A449,'Lookup - 40 Hours'!$A:Q,8,FALSE)</f>
        <v>49.04</v>
      </c>
    </row>
    <row r="450" spans="1:11" x14ac:dyDescent="0.25">
      <c r="A450" s="55">
        <v>448</v>
      </c>
      <c r="B450" s="9" t="s">
        <v>961</v>
      </c>
      <c r="C450" s="10" t="s">
        <v>589</v>
      </c>
      <c r="D450" s="9" t="s">
        <v>12</v>
      </c>
      <c r="E450" s="9">
        <v>40</v>
      </c>
      <c r="F450" s="2">
        <f>VLOOKUP($A450,'Lookup - 40 Hours'!$A:L,3,FALSE)</f>
        <v>28.19</v>
      </c>
      <c r="G450" s="2">
        <f>VLOOKUP($A450,'Lookup - 40 Hours'!$A:M,4,FALSE)</f>
        <v>29.63</v>
      </c>
      <c r="H450" s="2">
        <f>VLOOKUP($A450,'Lookup - 40 Hours'!$A:N,5,FALSE)</f>
        <v>31.15</v>
      </c>
      <c r="I450" s="2">
        <f>VLOOKUP($A450,'Lookup - 40 Hours'!$A:O,6,FALSE)</f>
        <v>32.74</v>
      </c>
      <c r="J450" s="2">
        <f>VLOOKUP($A450,'Lookup - 40 Hours'!$A:P,7,FALSE)</f>
        <v>34.409999999999997</v>
      </c>
      <c r="K450" s="2">
        <f>VLOOKUP($A450,'Lookup - 40 Hours'!$A:Q,8,FALSE)</f>
        <v>36.17</v>
      </c>
    </row>
    <row r="451" spans="1:11" x14ac:dyDescent="0.25">
      <c r="A451" s="55">
        <v>378</v>
      </c>
      <c r="B451" s="9" t="s">
        <v>590</v>
      </c>
      <c r="C451" s="10" t="s">
        <v>591</v>
      </c>
      <c r="D451" s="9" t="s">
        <v>12</v>
      </c>
      <c r="E451" s="9">
        <v>40</v>
      </c>
      <c r="F451" s="2">
        <f>VLOOKUP($A451,'Lookup - 40 Hours'!$A:L,3,FALSE)</f>
        <v>19.88</v>
      </c>
      <c r="G451" s="2">
        <f>VLOOKUP($A451,'Lookup - 40 Hours'!$A:M,4,FALSE)</f>
        <v>20.9</v>
      </c>
      <c r="H451" s="2">
        <f>VLOOKUP($A451,'Lookup - 40 Hours'!$A:N,5,FALSE)</f>
        <v>21.97</v>
      </c>
      <c r="I451" s="2">
        <f>VLOOKUP($A451,'Lookup - 40 Hours'!$A:O,6,FALSE)</f>
        <v>23.09</v>
      </c>
      <c r="J451" s="2">
        <f>VLOOKUP($A451,'Lookup - 40 Hours'!$A:P,7,FALSE)</f>
        <v>24.27</v>
      </c>
      <c r="K451" s="2">
        <f>VLOOKUP($A451,'Lookup - 40 Hours'!$A:Q,8,FALSE)</f>
        <v>25.51</v>
      </c>
    </row>
    <row r="452" spans="1:11" x14ac:dyDescent="0.25">
      <c r="A452" s="55">
        <v>386</v>
      </c>
      <c r="B452" s="9">
        <v>1172</v>
      </c>
      <c r="C452" s="10" t="s">
        <v>592</v>
      </c>
      <c r="D452" s="9" t="s">
        <v>12</v>
      </c>
      <c r="E452" s="9">
        <v>40</v>
      </c>
      <c r="F452" s="2">
        <f>VLOOKUP($A452,'Lookup - 40 Hours'!$A:L,3,FALSE)</f>
        <v>20.69</v>
      </c>
      <c r="G452" s="2">
        <f>VLOOKUP($A452,'Lookup - 40 Hours'!$A:M,4,FALSE)</f>
        <v>21.75</v>
      </c>
      <c r="H452" s="2">
        <f>VLOOKUP($A452,'Lookup - 40 Hours'!$A:N,5,FALSE)</f>
        <v>22.86</v>
      </c>
      <c r="I452" s="2">
        <f>VLOOKUP($A452,'Lookup - 40 Hours'!$A:O,6,FALSE)</f>
        <v>24.03</v>
      </c>
      <c r="J452" s="2">
        <f>VLOOKUP($A452,'Lookup - 40 Hours'!$A:P,7,FALSE)</f>
        <v>25.26</v>
      </c>
      <c r="K452" s="2">
        <f>VLOOKUP($A452,'Lookup - 40 Hours'!$A:Q,8,FALSE)</f>
        <v>26.55</v>
      </c>
    </row>
    <row r="453" spans="1:11" x14ac:dyDescent="0.25">
      <c r="A453" s="55">
        <v>385</v>
      </c>
      <c r="B453" s="9" t="s">
        <v>593</v>
      </c>
      <c r="C453" s="10" t="s">
        <v>594</v>
      </c>
      <c r="D453" s="9" t="s">
        <v>12</v>
      </c>
      <c r="E453" s="9">
        <v>40</v>
      </c>
      <c r="F453" s="2">
        <f>VLOOKUP($A453,'Lookup - 40 Hours'!$A:L,3,FALSE)</f>
        <v>20.59</v>
      </c>
      <c r="G453" s="2">
        <f>VLOOKUP($A453,'Lookup - 40 Hours'!$A:M,4,FALSE)</f>
        <v>21.64</v>
      </c>
      <c r="H453" s="2">
        <f>VLOOKUP($A453,'Lookup - 40 Hours'!$A:N,5,FALSE)</f>
        <v>22.75</v>
      </c>
      <c r="I453" s="2">
        <f>VLOOKUP($A453,'Lookup - 40 Hours'!$A:O,6,FALSE)</f>
        <v>23.91</v>
      </c>
      <c r="J453" s="2">
        <f>VLOOKUP($A453,'Lookup - 40 Hours'!$A:P,7,FALSE)</f>
        <v>25.13</v>
      </c>
      <c r="K453" s="2">
        <f>VLOOKUP($A453,'Lookup - 40 Hours'!$A:Q,8,FALSE)</f>
        <v>26.42</v>
      </c>
    </row>
    <row r="454" spans="1:11" x14ac:dyDescent="0.25">
      <c r="A454" s="55">
        <v>424</v>
      </c>
      <c r="B454" s="9" t="s">
        <v>601</v>
      </c>
      <c r="C454" s="10" t="s">
        <v>602</v>
      </c>
      <c r="D454" s="9" t="s">
        <v>12</v>
      </c>
      <c r="E454" s="9">
        <v>40</v>
      </c>
      <c r="F454" s="2">
        <f>VLOOKUP($A454,'Lookup - 40 Hours'!$A:L,3,FALSE)</f>
        <v>25.01</v>
      </c>
      <c r="G454" s="2">
        <f>VLOOKUP($A454,'Lookup - 40 Hours'!$A:M,4,FALSE)</f>
        <v>26.29</v>
      </c>
      <c r="H454" s="2">
        <f>VLOOKUP($A454,'Lookup - 40 Hours'!$A:N,5,FALSE)</f>
        <v>27.63</v>
      </c>
      <c r="I454" s="2">
        <f>VLOOKUP($A454,'Lookup - 40 Hours'!$A:O,6,FALSE)</f>
        <v>29.05</v>
      </c>
      <c r="J454" s="2">
        <f>VLOOKUP($A454,'Lookup - 40 Hours'!$A:P,7,FALSE)</f>
        <v>30.53</v>
      </c>
      <c r="K454" s="2">
        <f>VLOOKUP($A454,'Lookup - 40 Hours'!$A:Q,8,FALSE)</f>
        <v>32.090000000000003</v>
      </c>
    </row>
    <row r="455" spans="1:11" x14ac:dyDescent="0.25">
      <c r="A455" s="55">
        <v>478</v>
      </c>
      <c r="B455" s="9">
        <v>1211</v>
      </c>
      <c r="C455" s="10" t="s">
        <v>1088</v>
      </c>
      <c r="D455" s="9" t="s">
        <v>14</v>
      </c>
      <c r="E455" s="9">
        <v>40</v>
      </c>
      <c r="F455" s="2">
        <f>VLOOKUP($A455,'Lookup - 40 Hours'!$A:L,3,FALSE)</f>
        <v>32.74</v>
      </c>
      <c r="G455" s="2">
        <f>VLOOKUP($A455,'Lookup - 40 Hours'!$A:M,4,FALSE)</f>
        <v>34.409999999999997</v>
      </c>
      <c r="H455" s="2">
        <f>VLOOKUP($A455,'Lookup - 40 Hours'!$A:N,5,FALSE)</f>
        <v>36.17</v>
      </c>
      <c r="I455" s="2">
        <f>VLOOKUP($A455,'Lookup - 40 Hours'!$A:O,6,FALSE)</f>
        <v>38.020000000000003</v>
      </c>
      <c r="J455" s="2">
        <f>VLOOKUP($A455,'Lookup - 40 Hours'!$A:P,7,FALSE)</f>
        <v>39.97</v>
      </c>
      <c r="K455" s="2">
        <f>VLOOKUP($A455,'Lookup - 40 Hours'!$A:Q,8,FALSE)</f>
        <v>42.01</v>
      </c>
    </row>
    <row r="456" spans="1:11" x14ac:dyDescent="0.25">
      <c r="A456" s="55">
        <v>469</v>
      </c>
      <c r="B456" s="9" t="s">
        <v>596</v>
      </c>
      <c r="C456" s="10" t="s">
        <v>595</v>
      </c>
      <c r="D456" s="9" t="s">
        <v>12</v>
      </c>
      <c r="E456" s="9">
        <v>40</v>
      </c>
      <c r="F456" s="2">
        <f>VLOOKUP($A456,'Lookup - 40 Hours'!$A:L,3,FALSE)</f>
        <v>31.3</v>
      </c>
      <c r="G456" s="2">
        <f>VLOOKUP($A456,'Lookup - 40 Hours'!$A:M,4,FALSE)</f>
        <v>32.9</v>
      </c>
      <c r="H456" s="2">
        <f>VLOOKUP($A456,'Lookup - 40 Hours'!$A:N,5,FALSE)</f>
        <v>34.590000000000003</v>
      </c>
      <c r="I456" s="2">
        <f>VLOOKUP($A456,'Lookup - 40 Hours'!$A:O,6,FALSE)</f>
        <v>36.35</v>
      </c>
      <c r="J456" s="2">
        <f>VLOOKUP($A456,'Lookup - 40 Hours'!$A:P,7,FALSE)</f>
        <v>38.21</v>
      </c>
      <c r="K456" s="2">
        <f>VLOOKUP($A456,'Lookup - 40 Hours'!$A:Q,8,FALSE)</f>
        <v>40.17</v>
      </c>
    </row>
    <row r="457" spans="1:11" x14ac:dyDescent="0.25">
      <c r="A457" s="55">
        <v>366</v>
      </c>
      <c r="B457" s="9" t="s">
        <v>597</v>
      </c>
      <c r="C457" s="10" t="s">
        <v>598</v>
      </c>
      <c r="D457" s="9" t="s">
        <v>12</v>
      </c>
      <c r="E457" s="9">
        <v>40</v>
      </c>
      <c r="F457" s="2">
        <f>VLOOKUP($A457,'Lookup - 40 Hours'!$A:L,3,FALSE)</f>
        <v>18.73</v>
      </c>
      <c r="G457" s="2">
        <f>VLOOKUP($A457,'Lookup - 40 Hours'!$A:M,4,FALSE)</f>
        <v>19.68</v>
      </c>
      <c r="H457" s="2">
        <f>VLOOKUP($A457,'Lookup - 40 Hours'!$A:N,5,FALSE)</f>
        <v>20.69</v>
      </c>
      <c r="I457" s="2">
        <f>VLOOKUP($A457,'Lookup - 40 Hours'!$A:O,6,FALSE)</f>
        <v>21.75</v>
      </c>
      <c r="J457" s="2">
        <f>VLOOKUP($A457,'Lookup - 40 Hours'!$A:P,7,FALSE)</f>
        <v>22.86</v>
      </c>
      <c r="K457" s="2">
        <f>VLOOKUP($A457,'Lookup - 40 Hours'!$A:Q,8,FALSE)</f>
        <v>24.03</v>
      </c>
    </row>
    <row r="458" spans="1:11" x14ac:dyDescent="0.25">
      <c r="A458" s="55">
        <v>416</v>
      </c>
      <c r="B458" s="9" t="s">
        <v>599</v>
      </c>
      <c r="C458" s="10" t="s">
        <v>600</v>
      </c>
      <c r="D458" s="9" t="s">
        <v>14</v>
      </c>
      <c r="E458" s="9">
        <v>40</v>
      </c>
      <c r="F458" s="2">
        <f>VLOOKUP($A458,'Lookup - 40 Hours'!$A:L,3,FALSE)</f>
        <v>24.03</v>
      </c>
      <c r="G458" s="2">
        <f>VLOOKUP($A458,'Lookup - 40 Hours'!$A:M,4,FALSE)</f>
        <v>25.26</v>
      </c>
      <c r="H458" s="2">
        <f>VLOOKUP($A458,'Lookup - 40 Hours'!$A:N,5,FALSE)</f>
        <v>26.55</v>
      </c>
      <c r="I458" s="2">
        <f>VLOOKUP($A458,'Lookup - 40 Hours'!$A:O,6,FALSE)</f>
        <v>27.91</v>
      </c>
      <c r="J458" s="2">
        <f>VLOOKUP($A458,'Lookup - 40 Hours'!$A:P,7,FALSE)</f>
        <v>29.34</v>
      </c>
      <c r="K458" s="2">
        <f>VLOOKUP($A458,'Lookup - 40 Hours'!$A:Q,8,FALSE)</f>
        <v>30.84</v>
      </c>
    </row>
    <row r="459" spans="1:11" x14ac:dyDescent="0.25">
      <c r="A459" s="56">
        <v>366</v>
      </c>
      <c r="B459" s="17" t="s">
        <v>604</v>
      </c>
      <c r="C459" s="19" t="s">
        <v>605</v>
      </c>
      <c r="D459" s="17" t="s">
        <v>12</v>
      </c>
      <c r="E459" s="17">
        <v>40</v>
      </c>
      <c r="F459" s="3">
        <f>VLOOKUP($A459,'Lookup - 40 Hours'!$A:L,3,FALSE)</f>
        <v>18.73</v>
      </c>
      <c r="G459" s="3">
        <f>VLOOKUP($A459,'Lookup - 40 Hours'!$A:M,4,FALSE)</f>
        <v>19.68</v>
      </c>
      <c r="H459" s="3">
        <f>VLOOKUP($A459,'Lookup - 40 Hours'!$A:N,5,FALSE)</f>
        <v>20.69</v>
      </c>
      <c r="I459" s="3">
        <f>VLOOKUP($A459,'Lookup - 40 Hours'!$A:O,6,FALSE)</f>
        <v>21.75</v>
      </c>
      <c r="J459" s="3">
        <f>VLOOKUP($A459,'Lookup - 40 Hours'!$A:P,7,FALSE)</f>
        <v>22.86</v>
      </c>
      <c r="K459" s="3">
        <f>VLOOKUP($A459,'Lookup - 40 Hours'!$A:Q,8,FALSE)</f>
        <v>24.03</v>
      </c>
    </row>
    <row r="460" spans="1:11" x14ac:dyDescent="0.25">
      <c r="A460" s="55">
        <v>614</v>
      </c>
      <c r="B460" s="9" t="s">
        <v>606</v>
      </c>
      <c r="C460" s="10" t="s">
        <v>607</v>
      </c>
      <c r="D460" s="9" t="s">
        <v>14</v>
      </c>
      <c r="E460" s="9">
        <v>40</v>
      </c>
      <c r="F460" s="2">
        <f>VLOOKUP($A460,'Lookup - 40 Hours'!$A:L,3,FALSE)</f>
        <v>64.510000000000005</v>
      </c>
      <c r="G460" s="2">
        <f>VLOOKUP($A460,'Lookup - 40 Hours'!$A:M,4,FALSE)</f>
        <v>67.81</v>
      </c>
      <c r="H460" s="2">
        <f>VLOOKUP($A460,'Lookup - 40 Hours'!$A:N,5,FALSE)</f>
        <v>71.28</v>
      </c>
      <c r="I460" s="2">
        <f>VLOOKUP($A460,'Lookup - 40 Hours'!$A:O,6,FALSE)</f>
        <v>74.930000000000007</v>
      </c>
      <c r="J460" s="2">
        <f>VLOOKUP($A460,'Lookup - 40 Hours'!$A:P,7,FALSE)</f>
        <v>78.760000000000005</v>
      </c>
      <c r="K460" s="2">
        <f>VLOOKUP($A460,'Lookup - 40 Hours'!$A:Q,8,FALSE)</f>
        <v>82.78</v>
      </c>
    </row>
    <row r="461" spans="1:11" x14ac:dyDescent="0.25">
      <c r="A461" s="55">
        <v>606</v>
      </c>
      <c r="B461" s="20" t="s">
        <v>608</v>
      </c>
      <c r="C461" s="10" t="s">
        <v>609</v>
      </c>
      <c r="D461" s="9" t="s">
        <v>141</v>
      </c>
      <c r="E461" s="9">
        <v>40</v>
      </c>
      <c r="F461" s="2">
        <f>VLOOKUP($A461,'Lookup - 40 Hours'!$A:L,3,FALSE)</f>
        <v>61.99</v>
      </c>
      <c r="G461" s="2">
        <f>VLOOKUP($A461,'Lookup - 40 Hours'!$A:M,4,FALSE)</f>
        <v>65.16</v>
      </c>
      <c r="H461" s="2">
        <f>VLOOKUP($A461,'Lookup - 40 Hours'!$A:N,5,FALSE)</f>
        <v>68.489999999999995</v>
      </c>
      <c r="I461" s="2">
        <f>VLOOKUP($A461,'Lookup - 40 Hours'!$A:O,6,FALSE)</f>
        <v>71.989999999999995</v>
      </c>
      <c r="J461" s="2">
        <f>VLOOKUP($A461,'Lookup - 40 Hours'!$A:P,7,FALSE)</f>
        <v>75.680000000000007</v>
      </c>
      <c r="K461" s="2">
        <f>VLOOKUP($A461,'Lookup - 40 Hours'!$A:Q,8,FALSE)</f>
        <v>79.55</v>
      </c>
    </row>
    <row r="462" spans="1:11" x14ac:dyDescent="0.25">
      <c r="A462" s="55">
        <v>435</v>
      </c>
      <c r="B462" s="9" t="s">
        <v>610</v>
      </c>
      <c r="C462" s="10" t="s">
        <v>611</v>
      </c>
      <c r="D462" s="9" t="s">
        <v>209</v>
      </c>
      <c r="E462" s="9">
        <v>40</v>
      </c>
      <c r="F462" s="2">
        <f>VLOOKUP($A462,'Lookup - 40 Hours'!$A:L,3,FALSE)</f>
        <v>26.42</v>
      </c>
      <c r="G462" s="2">
        <f>VLOOKUP($A462,'Lookup - 40 Hours'!$A:M,4,FALSE)</f>
        <v>27.77</v>
      </c>
      <c r="H462" s="2">
        <f>VLOOKUP($A462,'Lookup - 40 Hours'!$A:N,5,FALSE)</f>
        <v>29.19</v>
      </c>
      <c r="I462" s="2">
        <f>VLOOKUP($A462,'Lookup - 40 Hours'!$A:O,6,FALSE)</f>
        <v>30.68</v>
      </c>
      <c r="J462" s="2">
        <f>VLOOKUP($A462,'Lookup - 40 Hours'!$A:P,7,FALSE)</f>
        <v>32.25</v>
      </c>
      <c r="K462" s="2">
        <f>VLOOKUP($A462,'Lookup - 40 Hours'!$A:Q,8,FALSE)</f>
        <v>33.9</v>
      </c>
    </row>
    <row r="463" spans="1:11" x14ac:dyDescent="0.25">
      <c r="A463" s="55">
        <v>481</v>
      </c>
      <c r="B463" s="9" t="s">
        <v>612</v>
      </c>
      <c r="C463" s="10" t="s">
        <v>613</v>
      </c>
      <c r="D463" s="9" t="s">
        <v>12</v>
      </c>
      <c r="E463" s="9">
        <v>40</v>
      </c>
      <c r="F463" s="2">
        <f>VLOOKUP($A463,'Lookup - 40 Hours'!$A:L,3,FALSE)</f>
        <v>33.229999999999997</v>
      </c>
      <c r="G463" s="2">
        <f>VLOOKUP($A463,'Lookup - 40 Hours'!$A:M,4,FALSE)</f>
        <v>34.93</v>
      </c>
      <c r="H463" s="2">
        <f>VLOOKUP($A463,'Lookup - 40 Hours'!$A:N,5,FALSE)</f>
        <v>36.72</v>
      </c>
      <c r="I463" s="2">
        <f>VLOOKUP($A463,'Lookup - 40 Hours'!$A:O,6,FALSE)</f>
        <v>38.6</v>
      </c>
      <c r="J463" s="2">
        <f>VLOOKUP($A463,'Lookup - 40 Hours'!$A:P,7,FALSE)</f>
        <v>40.57</v>
      </c>
      <c r="K463" s="2">
        <f>VLOOKUP($A463,'Lookup - 40 Hours'!$A:Q,8,FALSE)</f>
        <v>42.64</v>
      </c>
    </row>
    <row r="464" spans="1:11" x14ac:dyDescent="0.25">
      <c r="A464" s="55">
        <v>457</v>
      </c>
      <c r="B464" s="9" t="s">
        <v>614</v>
      </c>
      <c r="C464" s="10" t="s">
        <v>615</v>
      </c>
      <c r="D464" s="9" t="s">
        <v>12</v>
      </c>
      <c r="E464" s="9">
        <v>40</v>
      </c>
      <c r="F464" s="2">
        <f>VLOOKUP($A464,'Lookup - 40 Hours'!$A:L,3,FALSE)</f>
        <v>29.48</v>
      </c>
      <c r="G464" s="2">
        <f>VLOOKUP($A464,'Lookup - 40 Hours'!$A:M,4,FALSE)</f>
        <v>30.99</v>
      </c>
      <c r="H464" s="2">
        <f>VLOOKUP($A464,'Lookup - 40 Hours'!$A:N,5,FALSE)</f>
        <v>32.58</v>
      </c>
      <c r="I464" s="2">
        <f>VLOOKUP($A464,'Lookup - 40 Hours'!$A:O,6,FALSE)</f>
        <v>34.24</v>
      </c>
      <c r="J464" s="2">
        <f>VLOOKUP($A464,'Lookup - 40 Hours'!$A:P,7,FALSE)</f>
        <v>35.99</v>
      </c>
      <c r="K464" s="2">
        <f>VLOOKUP($A464,'Lookup - 40 Hours'!$A:Q,8,FALSE)</f>
        <v>37.83</v>
      </c>
    </row>
    <row r="465" spans="1:11" x14ac:dyDescent="0.25">
      <c r="A465" s="55">
        <v>457</v>
      </c>
      <c r="B465" s="9" t="s">
        <v>616</v>
      </c>
      <c r="C465" s="10" t="s">
        <v>617</v>
      </c>
      <c r="D465" s="9" t="s">
        <v>12</v>
      </c>
      <c r="E465" s="9">
        <v>40</v>
      </c>
      <c r="F465" s="2">
        <f>VLOOKUP($A465,'Lookup - 40 Hours'!$A:L,3,FALSE)</f>
        <v>29.48</v>
      </c>
      <c r="G465" s="2">
        <f>VLOOKUP($A465,'Lookup - 40 Hours'!$A:M,4,FALSE)</f>
        <v>30.99</v>
      </c>
      <c r="H465" s="2">
        <f>VLOOKUP($A465,'Lookup - 40 Hours'!$A:N,5,FALSE)</f>
        <v>32.58</v>
      </c>
      <c r="I465" s="2">
        <f>VLOOKUP($A465,'Lookup - 40 Hours'!$A:O,6,FALSE)</f>
        <v>34.24</v>
      </c>
      <c r="J465" s="2">
        <f>VLOOKUP($A465,'Lookup - 40 Hours'!$A:P,7,FALSE)</f>
        <v>35.99</v>
      </c>
      <c r="K465" s="2">
        <f>VLOOKUP($A465,'Lookup - 40 Hours'!$A:Q,8,FALSE)</f>
        <v>37.83</v>
      </c>
    </row>
    <row r="466" spans="1:11" x14ac:dyDescent="0.25">
      <c r="A466" s="55">
        <v>386</v>
      </c>
      <c r="B466" s="9" t="s">
        <v>619</v>
      </c>
      <c r="C466" s="10" t="s">
        <v>618</v>
      </c>
      <c r="D466" s="9" t="s">
        <v>12</v>
      </c>
      <c r="E466" s="9">
        <v>40</v>
      </c>
      <c r="F466" s="2">
        <f>VLOOKUP($A466,'Lookup - 40 Hours'!$A:L,3,FALSE)</f>
        <v>20.69</v>
      </c>
      <c r="G466" s="2">
        <f>VLOOKUP($A466,'Lookup - 40 Hours'!$A:M,4,FALSE)</f>
        <v>21.75</v>
      </c>
      <c r="H466" s="2">
        <f>VLOOKUP($A466,'Lookup - 40 Hours'!$A:N,5,FALSE)</f>
        <v>22.86</v>
      </c>
      <c r="I466" s="2">
        <f>VLOOKUP($A466,'Lookup - 40 Hours'!$A:O,6,FALSE)</f>
        <v>24.03</v>
      </c>
      <c r="J466" s="2">
        <f>VLOOKUP($A466,'Lookup - 40 Hours'!$A:P,7,FALSE)</f>
        <v>25.26</v>
      </c>
      <c r="K466" s="2">
        <f>VLOOKUP($A466,'Lookup - 40 Hours'!$A:Q,8,FALSE)</f>
        <v>26.55</v>
      </c>
    </row>
    <row r="467" spans="1:11" x14ac:dyDescent="0.25">
      <c r="A467" s="55">
        <v>457</v>
      </c>
      <c r="B467" s="9" t="s">
        <v>620</v>
      </c>
      <c r="C467" s="10" t="s">
        <v>621</v>
      </c>
      <c r="D467" s="9" t="s">
        <v>12</v>
      </c>
      <c r="E467" s="9">
        <v>40</v>
      </c>
      <c r="F467" s="2">
        <f>VLOOKUP($A467,'Lookup - 40 Hours'!$A:L,3,FALSE)</f>
        <v>29.48</v>
      </c>
      <c r="G467" s="2">
        <f>VLOOKUP($A467,'Lookup - 40 Hours'!$A:M,4,FALSE)</f>
        <v>30.99</v>
      </c>
      <c r="H467" s="2">
        <f>VLOOKUP($A467,'Lookup - 40 Hours'!$A:N,5,FALSE)</f>
        <v>32.58</v>
      </c>
      <c r="I467" s="2">
        <f>VLOOKUP($A467,'Lookup - 40 Hours'!$A:O,6,FALSE)</f>
        <v>34.24</v>
      </c>
      <c r="J467" s="2">
        <f>VLOOKUP($A467,'Lookup - 40 Hours'!$A:P,7,FALSE)</f>
        <v>35.99</v>
      </c>
      <c r="K467" s="2">
        <f>VLOOKUP($A467,'Lookup - 40 Hours'!$A:Q,8,FALSE)</f>
        <v>37.83</v>
      </c>
    </row>
    <row r="468" spans="1:11" x14ac:dyDescent="0.25">
      <c r="A468" s="55">
        <v>445</v>
      </c>
      <c r="B468" s="9" t="s">
        <v>622</v>
      </c>
      <c r="C468" s="10" t="s">
        <v>623</v>
      </c>
      <c r="D468" s="9" t="s">
        <v>12</v>
      </c>
      <c r="E468" s="9">
        <v>40</v>
      </c>
      <c r="F468" s="2">
        <f>VLOOKUP($A468,'Lookup - 40 Hours'!$A:L,3,FALSE)</f>
        <v>27.77</v>
      </c>
      <c r="G468" s="2">
        <f>VLOOKUP($A468,'Lookup - 40 Hours'!$A:M,4,FALSE)</f>
        <v>29.19</v>
      </c>
      <c r="H468" s="2">
        <f>VLOOKUP($A468,'Lookup - 40 Hours'!$A:N,5,FALSE)</f>
        <v>30.68</v>
      </c>
      <c r="I468" s="2">
        <f>VLOOKUP($A468,'Lookup - 40 Hours'!$A:O,6,FALSE)</f>
        <v>32.25</v>
      </c>
      <c r="J468" s="2">
        <f>VLOOKUP($A468,'Lookup - 40 Hours'!$A:P,7,FALSE)</f>
        <v>33.9</v>
      </c>
      <c r="K468" s="2">
        <f>VLOOKUP($A468,'Lookup - 40 Hours'!$A:Q,8,FALSE)</f>
        <v>35.64</v>
      </c>
    </row>
    <row r="469" spans="1:11" x14ac:dyDescent="0.25">
      <c r="A469" s="55">
        <v>498</v>
      </c>
      <c r="B469" s="20" t="s">
        <v>624</v>
      </c>
      <c r="C469" s="10" t="s">
        <v>625</v>
      </c>
      <c r="D469" s="9" t="s">
        <v>14</v>
      </c>
      <c r="E469" s="9">
        <v>40</v>
      </c>
      <c r="F469" s="2">
        <f>VLOOKUP($A469,'Lookup - 40 Hours'!$A:L,3,FALSE)</f>
        <v>36.17</v>
      </c>
      <c r="G469" s="2">
        <f>VLOOKUP($A469,'Lookup - 40 Hours'!$A:M,4,FALSE)</f>
        <v>38.020000000000003</v>
      </c>
      <c r="H469" s="2">
        <f>VLOOKUP($A469,'Lookup - 40 Hours'!$A:N,5,FALSE)</f>
        <v>39.97</v>
      </c>
      <c r="I469" s="2">
        <f>VLOOKUP($A469,'Lookup - 40 Hours'!$A:O,6,FALSE)</f>
        <v>42.01</v>
      </c>
      <c r="J469" s="2">
        <f>VLOOKUP($A469,'Lookup - 40 Hours'!$A:P,7,FALSE)</f>
        <v>44.16</v>
      </c>
      <c r="K469" s="2">
        <f>VLOOKUP($A469,'Lookup - 40 Hours'!$A:Q,8,FALSE)</f>
        <v>46.42</v>
      </c>
    </row>
    <row r="470" spans="1:11" x14ac:dyDescent="0.25">
      <c r="A470" s="55">
        <v>466</v>
      </c>
      <c r="B470" s="9" t="s">
        <v>626</v>
      </c>
      <c r="C470" s="10" t="s">
        <v>1034</v>
      </c>
      <c r="D470" s="9" t="s">
        <v>12</v>
      </c>
      <c r="E470" s="9">
        <v>40</v>
      </c>
      <c r="F470" s="2">
        <f>VLOOKUP($A470,'Lookup - 40 Hours'!$A:L,3,FALSE)</f>
        <v>30.84</v>
      </c>
      <c r="G470" s="2">
        <f>VLOOKUP($A470,'Lookup - 40 Hours'!$A:M,4,FALSE)</f>
        <v>32.409999999999997</v>
      </c>
      <c r="H470" s="2">
        <f>VLOOKUP($A470,'Lookup - 40 Hours'!$A:N,5,FALSE)</f>
        <v>34.07</v>
      </c>
      <c r="I470" s="2">
        <f>VLOOKUP($A470,'Lookup - 40 Hours'!$A:O,6,FALSE)</f>
        <v>35.81</v>
      </c>
      <c r="J470" s="2">
        <f>VLOOKUP($A470,'Lookup - 40 Hours'!$A:P,7,FALSE)</f>
        <v>37.65</v>
      </c>
      <c r="K470" s="2">
        <f>VLOOKUP($A470,'Lookup - 40 Hours'!$A:Q,8,FALSE)</f>
        <v>39.57</v>
      </c>
    </row>
    <row r="471" spans="1:11" x14ac:dyDescent="0.25">
      <c r="A471" s="57">
        <v>517</v>
      </c>
      <c r="B471" s="12" t="s">
        <v>627</v>
      </c>
      <c r="C471" s="13" t="s">
        <v>1107</v>
      </c>
      <c r="D471" s="9" t="s">
        <v>136</v>
      </c>
      <c r="E471" s="9">
        <v>40</v>
      </c>
      <c r="F471" s="2">
        <f>VLOOKUP($A471,'Lookup - 40 Hours'!$A:L,3,FALSE)</f>
        <v>39.770000000000003</v>
      </c>
      <c r="G471" s="2">
        <f>VLOOKUP($A471,'Lookup - 40 Hours'!$A:M,4,FALSE)</f>
        <v>41.8</v>
      </c>
      <c r="H471" s="2">
        <f>VLOOKUP($A471,'Lookup - 40 Hours'!$A:N,5,FALSE)</f>
        <v>43.94</v>
      </c>
      <c r="I471" s="2">
        <f>VLOOKUP($A471,'Lookup - 40 Hours'!$A:O,6,FALSE)</f>
        <v>46.19</v>
      </c>
      <c r="J471" s="2">
        <f>VLOOKUP($A471,'Lookup - 40 Hours'!$A:P,7,FALSE)</f>
        <v>48.55</v>
      </c>
      <c r="K471" s="2">
        <f>VLOOKUP($A471,'Lookup - 40 Hours'!$A:Q,8,FALSE)</f>
        <v>51.03</v>
      </c>
    </row>
    <row r="472" spans="1:11" x14ac:dyDescent="0.25">
      <c r="A472" s="55">
        <v>417</v>
      </c>
      <c r="B472" s="9" t="s">
        <v>628</v>
      </c>
      <c r="C472" s="10" t="s">
        <v>629</v>
      </c>
      <c r="D472" s="9" t="s">
        <v>12</v>
      </c>
      <c r="E472" s="9">
        <v>40</v>
      </c>
      <c r="F472" s="2">
        <f>VLOOKUP($A472,'Lookup - 40 Hours'!$A:L,3,FALSE)</f>
        <v>24.15</v>
      </c>
      <c r="G472" s="2">
        <f>VLOOKUP($A472,'Lookup - 40 Hours'!$A:M,4,FALSE)</f>
        <v>25.39</v>
      </c>
      <c r="H472" s="2">
        <f>VLOOKUP($A472,'Lookup - 40 Hours'!$A:N,5,FALSE)</f>
        <v>26.68</v>
      </c>
      <c r="I472" s="2">
        <f>VLOOKUP($A472,'Lookup - 40 Hours'!$A:O,6,FALSE)</f>
        <v>28.05</v>
      </c>
      <c r="J472" s="2">
        <f>VLOOKUP($A472,'Lookup - 40 Hours'!$A:P,7,FALSE)</f>
        <v>29.48</v>
      </c>
      <c r="K472" s="2">
        <f>VLOOKUP($A472,'Lookup - 40 Hours'!$A:Q,8,FALSE)</f>
        <v>30.99</v>
      </c>
    </row>
    <row r="473" spans="1:11" x14ac:dyDescent="0.25">
      <c r="A473" s="55">
        <v>469</v>
      </c>
      <c r="B473" s="9" t="s">
        <v>630</v>
      </c>
      <c r="C473" s="10" t="s">
        <v>631</v>
      </c>
      <c r="D473" s="9" t="s">
        <v>12</v>
      </c>
      <c r="E473" s="9">
        <v>40</v>
      </c>
      <c r="F473" s="2">
        <f>VLOOKUP($A473,'Lookup - 40 Hours'!$A:L,3,FALSE)</f>
        <v>31.3</v>
      </c>
      <c r="G473" s="2">
        <f>VLOOKUP($A473,'Lookup - 40 Hours'!$A:M,4,FALSE)</f>
        <v>32.9</v>
      </c>
      <c r="H473" s="2">
        <f>VLOOKUP($A473,'Lookup - 40 Hours'!$A:N,5,FALSE)</f>
        <v>34.590000000000003</v>
      </c>
      <c r="I473" s="2">
        <f>VLOOKUP($A473,'Lookup - 40 Hours'!$A:O,6,FALSE)</f>
        <v>36.35</v>
      </c>
      <c r="J473" s="2">
        <f>VLOOKUP($A473,'Lookup - 40 Hours'!$A:P,7,FALSE)</f>
        <v>38.21</v>
      </c>
      <c r="K473" s="2">
        <f>VLOOKUP($A473,'Lookup - 40 Hours'!$A:Q,8,FALSE)</f>
        <v>40.17</v>
      </c>
    </row>
    <row r="474" spans="1:11" x14ac:dyDescent="0.25">
      <c r="A474" s="55">
        <v>435</v>
      </c>
      <c r="B474" s="9" t="s">
        <v>632</v>
      </c>
      <c r="C474" s="10" t="s">
        <v>633</v>
      </c>
      <c r="D474" s="9" t="s">
        <v>12</v>
      </c>
      <c r="E474" s="9">
        <v>40</v>
      </c>
      <c r="F474" s="2">
        <f>VLOOKUP($A474,'Lookup - 40 Hours'!$A:L,3,FALSE)</f>
        <v>26.42</v>
      </c>
      <c r="G474" s="2">
        <f>VLOOKUP($A474,'Lookup - 40 Hours'!$A:M,4,FALSE)</f>
        <v>27.77</v>
      </c>
      <c r="H474" s="2">
        <f>VLOOKUP($A474,'Lookup - 40 Hours'!$A:N,5,FALSE)</f>
        <v>29.19</v>
      </c>
      <c r="I474" s="2">
        <f>VLOOKUP($A474,'Lookup - 40 Hours'!$A:O,6,FALSE)</f>
        <v>30.68</v>
      </c>
      <c r="J474" s="2">
        <f>VLOOKUP($A474,'Lookup - 40 Hours'!$A:P,7,FALSE)</f>
        <v>32.25</v>
      </c>
      <c r="K474" s="2">
        <f>VLOOKUP($A474,'Lookup - 40 Hours'!$A:Q,8,FALSE)</f>
        <v>33.9</v>
      </c>
    </row>
    <row r="475" spans="1:11" x14ac:dyDescent="0.25">
      <c r="A475" s="55">
        <v>399</v>
      </c>
      <c r="B475" s="9">
        <v>1572</v>
      </c>
      <c r="C475" s="10" t="s">
        <v>1082</v>
      </c>
      <c r="D475" s="9" t="s">
        <v>12</v>
      </c>
      <c r="E475" s="9">
        <v>40</v>
      </c>
      <c r="F475" s="2">
        <f>VLOOKUP($A475,'Lookup - 40 Hours'!$A:L,3,FALSE)</f>
        <v>22.08</v>
      </c>
      <c r="G475" s="2">
        <f>VLOOKUP($A475,'Lookup - 40 Hours'!$A:M,4,FALSE)</f>
        <v>23.21</v>
      </c>
      <c r="H475" s="2">
        <f>VLOOKUP($A475,'Lookup - 40 Hours'!$A:N,5,FALSE)</f>
        <v>24.39</v>
      </c>
      <c r="I475" s="2">
        <f>VLOOKUP($A475,'Lookup - 40 Hours'!$A:O,6,FALSE)</f>
        <v>25.64</v>
      </c>
      <c r="J475" s="2">
        <f>VLOOKUP($A475,'Lookup - 40 Hours'!$A:P,7,FALSE)</f>
        <v>26.95</v>
      </c>
      <c r="K475" s="2">
        <f>VLOOKUP($A475,'Lookup - 40 Hours'!$A:Q,8,FALSE)</f>
        <v>28.33</v>
      </c>
    </row>
    <row r="476" spans="1:11" x14ac:dyDescent="0.25">
      <c r="A476" s="55">
        <v>386</v>
      </c>
      <c r="B476" s="9" t="s">
        <v>635</v>
      </c>
      <c r="C476" s="10" t="s">
        <v>634</v>
      </c>
      <c r="D476" s="9" t="s">
        <v>12</v>
      </c>
      <c r="E476" s="9">
        <v>40</v>
      </c>
      <c r="F476" s="2">
        <f>VLOOKUP($A476,'Lookup - 40 Hours'!$A:L,3,FALSE)</f>
        <v>20.69</v>
      </c>
      <c r="G476" s="2">
        <f>VLOOKUP($A476,'Lookup - 40 Hours'!$A:M,4,FALSE)</f>
        <v>21.75</v>
      </c>
      <c r="H476" s="2">
        <f>VLOOKUP($A476,'Lookup - 40 Hours'!$A:N,5,FALSE)</f>
        <v>22.86</v>
      </c>
      <c r="I476" s="2">
        <f>VLOOKUP($A476,'Lookup - 40 Hours'!$A:O,6,FALSE)</f>
        <v>24.03</v>
      </c>
      <c r="J476" s="2">
        <f>VLOOKUP($A476,'Lookup - 40 Hours'!$A:P,7,FALSE)</f>
        <v>25.26</v>
      </c>
      <c r="K476" s="2">
        <f>VLOOKUP($A476,'Lookup - 40 Hours'!$A:Q,8,FALSE)</f>
        <v>26.55</v>
      </c>
    </row>
    <row r="477" spans="1:11" x14ac:dyDescent="0.25">
      <c r="A477" s="55">
        <v>389</v>
      </c>
      <c r="B477" s="9">
        <v>1140</v>
      </c>
      <c r="C477" s="10" t="s">
        <v>636</v>
      </c>
      <c r="D477" s="9" t="s">
        <v>12</v>
      </c>
      <c r="E477" s="9">
        <v>40</v>
      </c>
      <c r="F477" s="2">
        <f>VLOOKUP($A477,'Lookup - 40 Hours'!$A:L,3,FALSE)</f>
        <v>21</v>
      </c>
      <c r="G477" s="2">
        <f>VLOOKUP($A477,'Lookup - 40 Hours'!$A:M,4,FALSE)</f>
        <v>22.08</v>
      </c>
      <c r="H477" s="2">
        <f>VLOOKUP($A477,'Lookup - 40 Hours'!$A:N,5,FALSE)</f>
        <v>23.21</v>
      </c>
      <c r="I477" s="2">
        <f>VLOOKUP($A477,'Lookup - 40 Hours'!$A:O,6,FALSE)</f>
        <v>24.39</v>
      </c>
      <c r="J477" s="2">
        <f>VLOOKUP($A477,'Lookup - 40 Hours'!$A:P,7,FALSE)</f>
        <v>25.64</v>
      </c>
      <c r="K477" s="2">
        <f>VLOOKUP($A477,'Lookup - 40 Hours'!$A:Q,8,FALSE)</f>
        <v>26.95</v>
      </c>
    </row>
    <row r="478" spans="1:11" x14ac:dyDescent="0.25">
      <c r="A478" s="55">
        <v>418</v>
      </c>
      <c r="B478" s="9" t="s">
        <v>637</v>
      </c>
      <c r="C478" s="10" t="s">
        <v>962</v>
      </c>
      <c r="D478" s="9" t="s">
        <v>14</v>
      </c>
      <c r="E478" s="9">
        <v>40</v>
      </c>
      <c r="F478" s="2">
        <f>VLOOKUP($A478,'Lookup - 40 Hours'!$A:L,3,FALSE)</f>
        <v>24.27</v>
      </c>
      <c r="G478" s="2">
        <f>VLOOKUP($A478,'Lookup - 40 Hours'!$A:M,4,FALSE)</f>
        <v>25.51</v>
      </c>
      <c r="H478" s="2">
        <f>VLOOKUP($A478,'Lookup - 40 Hours'!$A:N,5,FALSE)</f>
        <v>26.82</v>
      </c>
      <c r="I478" s="2">
        <f>VLOOKUP($A478,'Lookup - 40 Hours'!$A:O,6,FALSE)</f>
        <v>28.19</v>
      </c>
      <c r="J478" s="2">
        <f>VLOOKUP($A478,'Lookup - 40 Hours'!$A:P,7,FALSE)</f>
        <v>29.63</v>
      </c>
      <c r="K478" s="2">
        <f>VLOOKUP($A478,'Lookup - 40 Hours'!$A:Q,8,FALSE)</f>
        <v>31.15</v>
      </c>
    </row>
    <row r="479" spans="1:11" x14ac:dyDescent="0.25">
      <c r="A479" s="55">
        <v>386</v>
      </c>
      <c r="B479" s="18" t="s">
        <v>638</v>
      </c>
      <c r="C479" s="10" t="s">
        <v>1035</v>
      </c>
      <c r="D479" s="9" t="s">
        <v>12</v>
      </c>
      <c r="E479" s="9">
        <v>40</v>
      </c>
      <c r="F479" s="2">
        <f>VLOOKUP($A479,'Lookup - 40 Hours'!$A:L,3,FALSE)</f>
        <v>20.69</v>
      </c>
      <c r="G479" s="2">
        <f>VLOOKUP($A479,'Lookup - 40 Hours'!$A:M,4,FALSE)</f>
        <v>21.75</v>
      </c>
      <c r="H479" s="2">
        <f>VLOOKUP($A479,'Lookup - 40 Hours'!$A:N,5,FALSE)</f>
        <v>22.86</v>
      </c>
      <c r="I479" s="2">
        <f>VLOOKUP($A479,'Lookup - 40 Hours'!$A:O,6,FALSE)</f>
        <v>24.03</v>
      </c>
      <c r="J479" s="2">
        <f>VLOOKUP($A479,'Lookup - 40 Hours'!$A:P,7,FALSE)</f>
        <v>25.26</v>
      </c>
      <c r="K479" s="2">
        <f>VLOOKUP($A479,'Lookup - 40 Hours'!$A:Q,8,FALSE)</f>
        <v>26.55</v>
      </c>
    </row>
    <row r="480" spans="1:11" x14ac:dyDescent="0.25">
      <c r="A480" s="55">
        <v>386</v>
      </c>
      <c r="B480" s="9" t="s">
        <v>640</v>
      </c>
      <c r="C480" s="10" t="s">
        <v>639</v>
      </c>
      <c r="D480" s="9" t="s">
        <v>12</v>
      </c>
      <c r="E480" s="9">
        <v>40</v>
      </c>
      <c r="F480" s="2">
        <f>VLOOKUP($A480,'Lookup - 40 Hours'!$A:L,3,FALSE)</f>
        <v>20.69</v>
      </c>
      <c r="G480" s="2">
        <f>VLOOKUP($A480,'Lookup - 40 Hours'!$A:M,4,FALSE)</f>
        <v>21.75</v>
      </c>
      <c r="H480" s="2">
        <f>VLOOKUP($A480,'Lookup - 40 Hours'!$A:N,5,FALSE)</f>
        <v>22.86</v>
      </c>
      <c r="I480" s="2">
        <f>VLOOKUP($A480,'Lookup - 40 Hours'!$A:O,6,FALSE)</f>
        <v>24.03</v>
      </c>
      <c r="J480" s="2">
        <f>VLOOKUP($A480,'Lookup - 40 Hours'!$A:P,7,FALSE)</f>
        <v>25.26</v>
      </c>
      <c r="K480" s="2">
        <f>VLOOKUP($A480,'Lookup - 40 Hours'!$A:Q,8,FALSE)</f>
        <v>26.55</v>
      </c>
    </row>
    <row r="481" spans="1:11" x14ac:dyDescent="0.25">
      <c r="A481" s="55">
        <v>494</v>
      </c>
      <c r="B481" s="9" t="s">
        <v>641</v>
      </c>
      <c r="C481" s="10" t="s">
        <v>642</v>
      </c>
      <c r="D481" s="9" t="s">
        <v>12</v>
      </c>
      <c r="E481" s="9">
        <v>40</v>
      </c>
      <c r="F481" s="2">
        <f>VLOOKUP($A481,'Lookup - 40 Hours'!$A:L,3,FALSE)</f>
        <v>35.46</v>
      </c>
      <c r="G481" s="2">
        <f>VLOOKUP($A481,'Lookup - 40 Hours'!$A:M,4,FALSE)</f>
        <v>37.270000000000003</v>
      </c>
      <c r="H481" s="2">
        <f>VLOOKUP($A481,'Lookup - 40 Hours'!$A:N,5,FALSE)</f>
        <v>39.18</v>
      </c>
      <c r="I481" s="2">
        <f>VLOOKUP($A481,'Lookup - 40 Hours'!$A:O,6,FALSE)</f>
        <v>41.18</v>
      </c>
      <c r="J481" s="2">
        <f>VLOOKUP($A481,'Lookup - 40 Hours'!$A:P,7,FALSE)</f>
        <v>43.29</v>
      </c>
      <c r="K481" s="2">
        <f>VLOOKUP($A481,'Lookup - 40 Hours'!$A:Q,8,FALSE)</f>
        <v>45.5</v>
      </c>
    </row>
    <row r="482" spans="1:11" x14ac:dyDescent="0.25">
      <c r="A482" s="55">
        <v>375</v>
      </c>
      <c r="B482" s="9" t="s">
        <v>643</v>
      </c>
      <c r="C482" s="10" t="s">
        <v>644</v>
      </c>
      <c r="D482" s="9" t="s">
        <v>12</v>
      </c>
      <c r="E482" s="9">
        <v>40</v>
      </c>
      <c r="F482" s="2">
        <f>VLOOKUP($A482,'Lookup - 40 Hours'!$A:L,3,FALSE)</f>
        <v>19.59</v>
      </c>
      <c r="G482" s="2">
        <f>VLOOKUP($A482,'Lookup - 40 Hours'!$A:M,4,FALSE)</f>
        <v>20.59</v>
      </c>
      <c r="H482" s="2">
        <f>VLOOKUP($A482,'Lookup - 40 Hours'!$A:N,5,FALSE)</f>
        <v>21.64</v>
      </c>
      <c r="I482" s="2">
        <f>VLOOKUP($A482,'Lookup - 40 Hours'!$A:O,6,FALSE)</f>
        <v>22.75</v>
      </c>
      <c r="J482" s="2">
        <f>VLOOKUP($A482,'Lookup - 40 Hours'!$A:P,7,FALSE)</f>
        <v>23.91</v>
      </c>
      <c r="K482" s="2">
        <f>VLOOKUP($A482,'Lookup - 40 Hours'!$A:Q,8,FALSE)</f>
        <v>25.13</v>
      </c>
    </row>
    <row r="483" spans="1:11" x14ac:dyDescent="0.25">
      <c r="A483" s="55">
        <v>381</v>
      </c>
      <c r="B483" s="9" t="s">
        <v>645</v>
      </c>
      <c r="C483" s="10" t="s">
        <v>646</v>
      </c>
      <c r="D483" s="9" t="s">
        <v>12</v>
      </c>
      <c r="E483" s="9">
        <v>40</v>
      </c>
      <c r="F483" s="2">
        <f>VLOOKUP($A483,'Lookup - 40 Hours'!$A:L,3,FALSE)</f>
        <v>20.18</v>
      </c>
      <c r="G483" s="2">
        <f>VLOOKUP($A483,'Lookup - 40 Hours'!$A:M,4,FALSE)</f>
        <v>21.21</v>
      </c>
      <c r="H483" s="2">
        <f>VLOOKUP($A483,'Lookup - 40 Hours'!$A:N,5,FALSE)</f>
        <v>22.3</v>
      </c>
      <c r="I483" s="2">
        <f>VLOOKUP($A483,'Lookup - 40 Hours'!$A:O,6,FALSE)</f>
        <v>23.44</v>
      </c>
      <c r="J483" s="2">
        <f>VLOOKUP($A483,'Lookup - 40 Hours'!$A:P,7,FALSE)</f>
        <v>24.64</v>
      </c>
      <c r="K483" s="2">
        <f>VLOOKUP($A483,'Lookup - 40 Hours'!$A:Q,8,FALSE)</f>
        <v>25.9</v>
      </c>
    </row>
    <row r="484" spans="1:11" x14ac:dyDescent="0.25">
      <c r="A484" s="55">
        <v>386</v>
      </c>
      <c r="B484" s="9" t="s">
        <v>650</v>
      </c>
      <c r="C484" s="10" t="s">
        <v>649</v>
      </c>
      <c r="D484" s="9" t="s">
        <v>12</v>
      </c>
      <c r="E484" s="9">
        <v>40</v>
      </c>
      <c r="F484" s="2">
        <f>VLOOKUP($A484,'Lookup - 40 Hours'!$A:L,3,FALSE)</f>
        <v>20.69</v>
      </c>
      <c r="G484" s="2">
        <f>VLOOKUP($A484,'Lookup - 40 Hours'!$A:M,4,FALSE)</f>
        <v>21.75</v>
      </c>
      <c r="H484" s="2">
        <f>VLOOKUP($A484,'Lookup - 40 Hours'!$A:N,5,FALSE)</f>
        <v>22.86</v>
      </c>
      <c r="I484" s="2">
        <f>VLOOKUP($A484,'Lookup - 40 Hours'!$A:O,6,FALSE)</f>
        <v>24.03</v>
      </c>
      <c r="J484" s="2">
        <f>VLOOKUP($A484,'Lookup - 40 Hours'!$A:P,7,FALSE)</f>
        <v>25.26</v>
      </c>
      <c r="K484" s="2">
        <f>VLOOKUP($A484,'Lookup - 40 Hours'!$A:Q,8,FALSE)</f>
        <v>26.55</v>
      </c>
    </row>
    <row r="485" spans="1:11" x14ac:dyDescent="0.25">
      <c r="A485" s="55">
        <v>428</v>
      </c>
      <c r="B485" s="9" t="s">
        <v>651</v>
      </c>
      <c r="C485" s="10" t="s">
        <v>1196</v>
      </c>
      <c r="D485" s="9" t="s">
        <v>12</v>
      </c>
      <c r="E485" s="9">
        <v>40</v>
      </c>
      <c r="F485" s="2">
        <f>VLOOKUP($A485,'Lookup - 40 Hours'!$A:L,3,FALSE)</f>
        <v>25.51</v>
      </c>
      <c r="G485" s="2">
        <f>VLOOKUP($A485,'Lookup - 40 Hours'!$A:M,4,FALSE)</f>
        <v>26.82</v>
      </c>
      <c r="H485" s="2">
        <f>VLOOKUP($A485,'Lookup - 40 Hours'!$A:N,5,FALSE)</f>
        <v>28.19</v>
      </c>
      <c r="I485" s="2">
        <f>VLOOKUP($A485,'Lookup - 40 Hours'!$A:O,6,FALSE)</f>
        <v>29.63</v>
      </c>
      <c r="J485" s="2">
        <f>VLOOKUP($A485,'Lookup - 40 Hours'!$A:P,7,FALSE)</f>
        <v>31.15</v>
      </c>
      <c r="K485" s="2">
        <f>VLOOKUP($A485,'Lookup - 40 Hours'!$A:Q,8,FALSE)</f>
        <v>32.74</v>
      </c>
    </row>
    <row r="486" spans="1:11" x14ac:dyDescent="0.25">
      <c r="A486" s="55">
        <v>369</v>
      </c>
      <c r="B486" s="9" t="s">
        <v>653</v>
      </c>
      <c r="C486" s="10" t="s">
        <v>654</v>
      </c>
      <c r="D486" s="9" t="s">
        <v>12</v>
      </c>
      <c r="E486" s="9">
        <v>40</v>
      </c>
      <c r="F486" s="2">
        <f>VLOOKUP($A486,'Lookup - 40 Hours'!$A:L,3,FALSE)</f>
        <v>19.010000000000002</v>
      </c>
      <c r="G486" s="2">
        <f>VLOOKUP($A486,'Lookup - 40 Hours'!$A:M,4,FALSE)</f>
        <v>19.98</v>
      </c>
      <c r="H486" s="2">
        <f>VLOOKUP($A486,'Lookup - 40 Hours'!$A:N,5,FALSE)</f>
        <v>21</v>
      </c>
      <c r="I486" s="2">
        <f>VLOOKUP($A486,'Lookup - 40 Hours'!$A:O,6,FALSE)</f>
        <v>22.08</v>
      </c>
      <c r="J486" s="2">
        <f>VLOOKUP($A486,'Lookup - 40 Hours'!$A:P,7,FALSE)</f>
        <v>23.21</v>
      </c>
      <c r="K486" s="2">
        <f>VLOOKUP($A486,'Lookup - 40 Hours'!$A:Q,8,FALSE)</f>
        <v>24.39</v>
      </c>
    </row>
    <row r="487" spans="1:11" x14ac:dyDescent="0.25">
      <c r="A487" s="55">
        <v>406</v>
      </c>
      <c r="B487" s="9" t="s">
        <v>655</v>
      </c>
      <c r="C487" s="10" t="s">
        <v>656</v>
      </c>
      <c r="D487" s="9" t="s">
        <v>14</v>
      </c>
      <c r="E487" s="9">
        <v>40</v>
      </c>
      <c r="F487" s="2">
        <f>VLOOKUP($A487,'Lookup - 40 Hours'!$A:L,3,FALSE)</f>
        <v>22.86</v>
      </c>
      <c r="G487" s="2">
        <f>VLOOKUP($A487,'Lookup - 40 Hours'!$A:M,4,FALSE)</f>
        <v>24.03</v>
      </c>
      <c r="H487" s="2">
        <f>VLOOKUP($A487,'Lookup - 40 Hours'!$A:N,5,FALSE)</f>
        <v>25.26</v>
      </c>
      <c r="I487" s="2">
        <f>VLOOKUP($A487,'Lookup - 40 Hours'!$A:O,6,FALSE)</f>
        <v>26.55</v>
      </c>
      <c r="J487" s="2">
        <f>VLOOKUP($A487,'Lookup - 40 Hours'!$A:P,7,FALSE)</f>
        <v>27.91</v>
      </c>
      <c r="K487" s="2">
        <f>VLOOKUP($A487,'Lookup - 40 Hours'!$A:Q,8,FALSE)</f>
        <v>29.34</v>
      </c>
    </row>
    <row r="488" spans="1:11" x14ac:dyDescent="0.25">
      <c r="A488" s="55">
        <v>441</v>
      </c>
      <c r="B488" s="9" t="s">
        <v>657</v>
      </c>
      <c r="C488" s="10" t="s">
        <v>1058</v>
      </c>
      <c r="D488" s="9" t="s">
        <v>12</v>
      </c>
      <c r="E488" s="9">
        <v>40</v>
      </c>
      <c r="F488" s="2">
        <f>VLOOKUP($A488,'Lookup - 40 Hours'!$A:L,3,FALSE)</f>
        <v>27.22</v>
      </c>
      <c r="G488" s="2">
        <f>VLOOKUP($A488,'Lookup - 40 Hours'!$A:M,4,FALSE)</f>
        <v>28.61</v>
      </c>
      <c r="H488" s="2">
        <f>VLOOKUP($A488,'Lookup - 40 Hours'!$A:N,5,FALSE)</f>
        <v>30.08</v>
      </c>
      <c r="I488" s="2">
        <f>VLOOKUP($A488,'Lookup - 40 Hours'!$A:O,6,FALSE)</f>
        <v>31.62</v>
      </c>
      <c r="J488" s="2">
        <f>VLOOKUP($A488,'Lookup - 40 Hours'!$A:P,7,FALSE)</f>
        <v>33.229999999999997</v>
      </c>
      <c r="K488" s="2">
        <f>VLOOKUP($A488,'Lookup - 40 Hours'!$A:Q,8,FALSE)</f>
        <v>34.93</v>
      </c>
    </row>
    <row r="489" spans="1:11" x14ac:dyDescent="0.25">
      <c r="A489" s="55">
        <v>491</v>
      </c>
      <c r="B489" s="9" t="s">
        <v>658</v>
      </c>
      <c r="C489" s="10" t="s">
        <v>659</v>
      </c>
      <c r="D489" s="9" t="s">
        <v>12</v>
      </c>
      <c r="E489" s="9">
        <v>40</v>
      </c>
      <c r="F489" s="2">
        <f>VLOOKUP($A489,'Lookup - 40 Hours'!$A:L,3,FALSE)</f>
        <v>34.93</v>
      </c>
      <c r="G489" s="2">
        <f>VLOOKUP($A489,'Lookup - 40 Hours'!$A:M,4,FALSE)</f>
        <v>36.72</v>
      </c>
      <c r="H489" s="2">
        <f>VLOOKUP($A489,'Lookup - 40 Hours'!$A:N,5,FALSE)</f>
        <v>38.6</v>
      </c>
      <c r="I489" s="2">
        <f>VLOOKUP($A489,'Lookup - 40 Hours'!$A:O,6,FALSE)</f>
        <v>40.57</v>
      </c>
      <c r="J489" s="2">
        <f>VLOOKUP($A489,'Lookup - 40 Hours'!$A:P,7,FALSE)</f>
        <v>42.64</v>
      </c>
      <c r="K489" s="2">
        <f>VLOOKUP($A489,'Lookup - 40 Hours'!$A:Q,8,FALSE)</f>
        <v>44.83</v>
      </c>
    </row>
    <row r="490" spans="1:11" x14ac:dyDescent="0.25">
      <c r="A490" s="58">
        <v>466</v>
      </c>
      <c r="B490" s="15" t="s">
        <v>660</v>
      </c>
      <c r="C490" s="16" t="s">
        <v>963</v>
      </c>
      <c r="D490" s="17" t="s">
        <v>209</v>
      </c>
      <c r="E490" s="17">
        <v>40</v>
      </c>
      <c r="F490" s="3">
        <f>VLOOKUP($A490,'Lookup - 40 Hours'!$1:$1048576,3,FALSE)</f>
        <v>30.84</v>
      </c>
      <c r="G490" s="3">
        <f>VLOOKUP($A490,'Lookup - 40 Hours'!$1:$1048576,4,FALSE)</f>
        <v>32.409999999999997</v>
      </c>
      <c r="H490" s="3">
        <f>VLOOKUP($A490,'Lookup - 40 Hours'!$1:$1048576,5,FALSE)</f>
        <v>34.07</v>
      </c>
      <c r="I490" s="3">
        <f>VLOOKUP($A490,'Lookup - 40 Hours'!$1:$1048576,6,FALSE)</f>
        <v>35.81</v>
      </c>
      <c r="J490" s="3">
        <f>VLOOKUP($A490,'Lookup - 40 Hours'!$1:$1048576,7,FALSE)</f>
        <v>37.65</v>
      </c>
      <c r="K490" s="3">
        <f>VLOOKUP($A490,'Lookup - 40 Hours'!$1:$1048576,8,FALSE)</f>
        <v>39.57</v>
      </c>
    </row>
    <row r="491" spans="1:11" x14ac:dyDescent="0.25">
      <c r="A491" s="55">
        <v>543</v>
      </c>
      <c r="B491" s="9" t="s">
        <v>661</v>
      </c>
      <c r="C491" s="10" t="s">
        <v>662</v>
      </c>
      <c r="D491" s="9" t="s">
        <v>14</v>
      </c>
      <c r="E491" s="9">
        <v>40</v>
      </c>
      <c r="F491" s="2">
        <f>VLOOKUP($A491,'Lookup - 40 Hours'!$A:L,3,FALSE)</f>
        <v>45.27</v>
      </c>
      <c r="G491" s="2">
        <f>VLOOKUP($A491,'Lookup - 40 Hours'!$A:M,4,FALSE)</f>
        <v>47.59</v>
      </c>
      <c r="H491" s="2">
        <f>VLOOKUP($A491,'Lookup - 40 Hours'!$A:N,5,FALSE)</f>
        <v>50.02</v>
      </c>
      <c r="I491" s="2">
        <f>VLOOKUP($A491,'Lookup - 40 Hours'!$A:O,6,FALSE)</f>
        <v>52.58</v>
      </c>
      <c r="J491" s="2">
        <f>VLOOKUP($A491,'Lookup - 40 Hours'!$A:P,7,FALSE)</f>
        <v>55.27</v>
      </c>
      <c r="K491" s="2">
        <f>VLOOKUP($A491,'Lookup - 40 Hours'!$A:Q,8,FALSE)</f>
        <v>58.1</v>
      </c>
    </row>
    <row r="492" spans="1:11" x14ac:dyDescent="0.25">
      <c r="A492" s="55">
        <v>543</v>
      </c>
      <c r="B492" s="9" t="s">
        <v>663</v>
      </c>
      <c r="C492" s="10" t="s">
        <v>664</v>
      </c>
      <c r="D492" s="9" t="s">
        <v>14</v>
      </c>
      <c r="E492" s="9">
        <v>40</v>
      </c>
      <c r="F492" s="2">
        <f>VLOOKUP($A492,'Lookup - 40 Hours'!$A:L,3,FALSE)</f>
        <v>45.27</v>
      </c>
      <c r="G492" s="2">
        <f>VLOOKUP($A492,'Lookup - 40 Hours'!$A:M,4,FALSE)</f>
        <v>47.59</v>
      </c>
      <c r="H492" s="2">
        <f>VLOOKUP($A492,'Lookup - 40 Hours'!$A:N,5,FALSE)</f>
        <v>50.02</v>
      </c>
      <c r="I492" s="2">
        <f>VLOOKUP($A492,'Lookup - 40 Hours'!$A:O,6,FALSE)</f>
        <v>52.58</v>
      </c>
      <c r="J492" s="2">
        <f>VLOOKUP($A492,'Lookup - 40 Hours'!$A:P,7,FALSE)</f>
        <v>55.27</v>
      </c>
      <c r="K492" s="2">
        <f>VLOOKUP($A492,'Lookup - 40 Hours'!$A:Q,8,FALSE)</f>
        <v>58.1</v>
      </c>
    </row>
    <row r="493" spans="1:11" x14ac:dyDescent="0.25">
      <c r="A493" s="55">
        <v>543</v>
      </c>
      <c r="B493" s="9" t="s">
        <v>665</v>
      </c>
      <c r="C493" s="10" t="s">
        <v>666</v>
      </c>
      <c r="D493" s="9" t="s">
        <v>14</v>
      </c>
      <c r="E493" s="9">
        <v>40</v>
      </c>
      <c r="F493" s="2">
        <f>VLOOKUP($A493,'Lookup - 40 Hours'!$A:L,3,FALSE)</f>
        <v>45.27</v>
      </c>
      <c r="G493" s="2">
        <f>VLOOKUP($A493,'Lookup - 40 Hours'!$A:M,4,FALSE)</f>
        <v>47.59</v>
      </c>
      <c r="H493" s="2">
        <f>VLOOKUP($A493,'Lookup - 40 Hours'!$A:N,5,FALSE)</f>
        <v>50.02</v>
      </c>
      <c r="I493" s="2">
        <f>VLOOKUP($A493,'Lookup - 40 Hours'!$A:O,6,FALSE)</f>
        <v>52.58</v>
      </c>
      <c r="J493" s="2">
        <f>VLOOKUP($A493,'Lookup - 40 Hours'!$A:P,7,FALSE)</f>
        <v>55.27</v>
      </c>
      <c r="K493" s="2">
        <f>VLOOKUP($A493,'Lookup - 40 Hours'!$A:Q,8,FALSE)</f>
        <v>58.1</v>
      </c>
    </row>
    <row r="494" spans="1:11" x14ac:dyDescent="0.25">
      <c r="A494" s="55">
        <v>407</v>
      </c>
      <c r="B494" s="9">
        <v>1420</v>
      </c>
      <c r="C494" s="10" t="s">
        <v>1171</v>
      </c>
      <c r="D494" s="9" t="s">
        <v>12</v>
      </c>
      <c r="E494" s="9">
        <v>40</v>
      </c>
      <c r="F494" s="2">
        <f>VLOOKUP($A494,'Lookup - 40 Hours'!$A:L,3,FALSE)</f>
        <v>22.98</v>
      </c>
      <c r="G494" s="2">
        <f>VLOOKUP($A494,'Lookup - 40 Hours'!$A:M,4,FALSE)</f>
        <v>24.15</v>
      </c>
      <c r="H494" s="2">
        <f>VLOOKUP($A494,'Lookup - 40 Hours'!$A:N,5,FALSE)</f>
        <v>25.39</v>
      </c>
      <c r="I494" s="2">
        <f>VLOOKUP($A494,'Lookup - 40 Hours'!$A:O,6,FALSE)</f>
        <v>26.68</v>
      </c>
      <c r="J494" s="2">
        <f>VLOOKUP($A494,'Lookup - 40 Hours'!$A:P,7,FALSE)</f>
        <v>28.05</v>
      </c>
      <c r="K494" s="2">
        <f>VLOOKUP($A494,'Lookup - 40 Hours'!$A:Q,8,FALSE)</f>
        <v>29.48</v>
      </c>
    </row>
    <row r="495" spans="1:11" x14ac:dyDescent="0.25">
      <c r="A495" s="55">
        <v>397</v>
      </c>
      <c r="B495" s="9" t="s">
        <v>667</v>
      </c>
      <c r="C495" s="10" t="s">
        <v>668</v>
      </c>
      <c r="D495" s="9" t="s">
        <v>12</v>
      </c>
      <c r="E495" s="9">
        <v>40</v>
      </c>
      <c r="F495" s="2">
        <f>VLOOKUP($A495,'Lookup - 40 Hours'!$A:L,3,FALSE)</f>
        <v>21.86</v>
      </c>
      <c r="G495" s="2">
        <f>VLOOKUP($A495,'Lookup - 40 Hours'!$A:M,4,FALSE)</f>
        <v>22.98</v>
      </c>
      <c r="H495" s="2">
        <f>VLOOKUP($A495,'Lookup - 40 Hours'!$A:N,5,FALSE)</f>
        <v>24.15</v>
      </c>
      <c r="I495" s="2">
        <f>VLOOKUP($A495,'Lookup - 40 Hours'!$A:O,6,FALSE)</f>
        <v>25.39</v>
      </c>
      <c r="J495" s="2">
        <f>VLOOKUP($A495,'Lookup - 40 Hours'!$A:P,7,FALSE)</f>
        <v>26.68</v>
      </c>
      <c r="K495" s="2">
        <f>VLOOKUP($A495,'Lookup - 40 Hours'!$A:Q,8,FALSE)</f>
        <v>28.05</v>
      </c>
    </row>
    <row r="496" spans="1:11" x14ac:dyDescent="0.25">
      <c r="A496" s="55">
        <v>746</v>
      </c>
      <c r="B496" s="9" t="s">
        <v>669</v>
      </c>
      <c r="C496" s="10" t="s">
        <v>670</v>
      </c>
      <c r="D496" s="9" t="s">
        <v>14</v>
      </c>
      <c r="E496" s="9">
        <v>40</v>
      </c>
      <c r="F496" s="2">
        <f>VLOOKUP($A496,'Lookup - 40 Hours'!$A:L,3,FALSE)</f>
        <v>124.61</v>
      </c>
      <c r="G496" s="2">
        <f>VLOOKUP($A496,'Lookup - 40 Hours'!$A:M,4,FALSE)</f>
        <v>130.99</v>
      </c>
      <c r="H496" s="2">
        <f>VLOOKUP($A496,'Lookup - 40 Hours'!$A:N,5,FALSE)</f>
        <v>137.69</v>
      </c>
      <c r="I496" s="2">
        <f>VLOOKUP($A496,'Lookup - 40 Hours'!$A:O,6,FALSE)</f>
        <v>144.72999999999999</v>
      </c>
      <c r="J496" s="2">
        <f>VLOOKUP($A496,'Lookup - 40 Hours'!$A:P,7,FALSE)</f>
        <v>152.13</v>
      </c>
      <c r="K496" s="2">
        <f>VLOOKUP($A496,'Lookup - 40 Hours'!$A:Q,8,FALSE)</f>
        <v>159.91</v>
      </c>
    </row>
    <row r="497" spans="1:11" x14ac:dyDescent="0.25">
      <c r="A497" s="55">
        <v>539</v>
      </c>
      <c r="B497" s="9" t="s">
        <v>671</v>
      </c>
      <c r="C497" s="10" t="s">
        <v>672</v>
      </c>
      <c r="D497" s="9" t="s">
        <v>12</v>
      </c>
      <c r="E497" s="9">
        <v>40</v>
      </c>
      <c r="F497" s="2">
        <f>VLOOKUP($A497,'Lookup - 40 Hours'!$A:L,3,FALSE)</f>
        <v>44.38</v>
      </c>
      <c r="G497" s="2">
        <f>VLOOKUP($A497,'Lookup - 40 Hours'!$A:M,4,FALSE)</f>
        <v>46.65</v>
      </c>
      <c r="H497" s="2">
        <f>VLOOKUP($A497,'Lookup - 40 Hours'!$A:N,5,FALSE)</f>
        <v>49.04</v>
      </c>
      <c r="I497" s="2">
        <f>VLOOKUP($A497,'Lookup - 40 Hours'!$A:O,6,FALSE)</f>
        <v>51.54</v>
      </c>
      <c r="J497" s="2">
        <f>VLOOKUP($A497,'Lookup - 40 Hours'!$A:P,7,FALSE)</f>
        <v>54.18</v>
      </c>
      <c r="K497" s="2">
        <f>VLOOKUP($A497,'Lookup - 40 Hours'!$A:Q,8,FALSE)</f>
        <v>56.95</v>
      </c>
    </row>
    <row r="498" spans="1:11" x14ac:dyDescent="0.25">
      <c r="A498" s="55">
        <v>469</v>
      </c>
      <c r="B498" s="18" t="s">
        <v>1118</v>
      </c>
      <c r="C498" s="10" t="s">
        <v>1070</v>
      </c>
      <c r="D498" s="9" t="s">
        <v>12</v>
      </c>
      <c r="E498" s="9">
        <v>40</v>
      </c>
      <c r="F498" s="2">
        <f>VLOOKUP($A498,'Lookup - 40 Hours'!$A:L,3,FALSE)</f>
        <v>31.3</v>
      </c>
      <c r="G498" s="2">
        <f>VLOOKUP($A498,'Lookup - 40 Hours'!$A:M,4,FALSE)</f>
        <v>32.9</v>
      </c>
      <c r="H498" s="2">
        <f>VLOOKUP($A498,'Lookup - 40 Hours'!$A:N,5,FALSE)</f>
        <v>34.590000000000003</v>
      </c>
      <c r="I498" s="2">
        <f>VLOOKUP($A498,'Lookup - 40 Hours'!$A:O,6,FALSE)</f>
        <v>36.35</v>
      </c>
      <c r="J498" s="2">
        <f>VLOOKUP($A498,'Lookup - 40 Hours'!$A:P,7,FALSE)</f>
        <v>38.21</v>
      </c>
      <c r="K498" s="2">
        <f>VLOOKUP($A498,'Lookup - 40 Hours'!$A:Q,8,FALSE)</f>
        <v>40.17</v>
      </c>
    </row>
    <row r="499" spans="1:11" x14ac:dyDescent="0.25">
      <c r="A499" s="55">
        <v>452</v>
      </c>
      <c r="B499" s="9" t="s">
        <v>673</v>
      </c>
      <c r="C499" s="10" t="s">
        <v>674</v>
      </c>
      <c r="D499" s="9" t="s">
        <v>12</v>
      </c>
      <c r="E499" s="9">
        <v>40</v>
      </c>
      <c r="F499" s="2">
        <f>VLOOKUP($A499,'Lookup - 40 Hours'!$A:L,3,FALSE)</f>
        <v>28.76</v>
      </c>
      <c r="G499" s="2">
        <f>VLOOKUP($A499,'Lookup - 40 Hours'!$A:M,4,FALSE)</f>
        <v>30.23</v>
      </c>
      <c r="H499" s="2">
        <f>VLOOKUP($A499,'Lookup - 40 Hours'!$A:N,5,FALSE)</f>
        <v>31.77</v>
      </c>
      <c r="I499" s="2">
        <f>VLOOKUP($A499,'Lookup - 40 Hours'!$A:O,6,FALSE)</f>
        <v>33.4</v>
      </c>
      <c r="J499" s="2">
        <f>VLOOKUP($A499,'Lookup - 40 Hours'!$A:P,7,FALSE)</f>
        <v>35.11</v>
      </c>
      <c r="K499" s="2">
        <f>VLOOKUP($A499,'Lookup - 40 Hours'!$A:Q,8,FALSE)</f>
        <v>36.9</v>
      </c>
    </row>
    <row r="500" spans="1:11" x14ac:dyDescent="0.25">
      <c r="A500" s="55">
        <v>371</v>
      </c>
      <c r="B500" s="9" t="s">
        <v>675</v>
      </c>
      <c r="C500" s="10" t="s">
        <v>676</v>
      </c>
      <c r="D500" s="9" t="s">
        <v>12</v>
      </c>
      <c r="E500" s="9">
        <v>37.5</v>
      </c>
      <c r="F500" s="2">
        <f>VLOOKUP($A500,'Lookup - 37.5 Hours'!$A:L,3,FALSE)</f>
        <v>20.48</v>
      </c>
      <c r="G500" s="2">
        <f>VLOOKUP($A500,'Lookup - 37.5 Hours'!$A:L,4,FALSE)</f>
        <v>21.53</v>
      </c>
      <c r="H500" s="2">
        <f>VLOOKUP($A500,'Lookup - 37.5 Hours'!$A:L,5,FALSE)</f>
        <v>22.63</v>
      </c>
      <c r="I500" s="2">
        <f>VLOOKUP($A500,'Lookup - 37.5 Hours'!$A:L,6,FALSE)</f>
        <v>23.79</v>
      </c>
      <c r="J500" s="2">
        <f>VLOOKUP($A500,'Lookup - 37.5 Hours'!$A:L,7,FALSE)</f>
        <v>25</v>
      </c>
      <c r="K500" s="2">
        <f>VLOOKUP($A500,'Lookup - 37.5 Hours'!$A:L,8,FALSE)</f>
        <v>26.28</v>
      </c>
    </row>
    <row r="501" spans="1:11" x14ac:dyDescent="0.25">
      <c r="A501" s="55">
        <v>418</v>
      </c>
      <c r="B501" s="9">
        <v>1136</v>
      </c>
      <c r="C501" s="13" t="s">
        <v>1083</v>
      </c>
      <c r="D501" s="9" t="s">
        <v>12</v>
      </c>
      <c r="E501" s="9">
        <v>40</v>
      </c>
      <c r="F501" s="2">
        <f>VLOOKUP($A501,'Lookup - 40 Hours'!$A:L,3,FALSE)</f>
        <v>24.27</v>
      </c>
      <c r="G501" s="2">
        <f>VLOOKUP($A501,'Lookup - 40 Hours'!$A:M,4,FALSE)</f>
        <v>25.51</v>
      </c>
      <c r="H501" s="2">
        <f>VLOOKUP($A501,'Lookup - 40 Hours'!$A:N,5,FALSE)</f>
        <v>26.82</v>
      </c>
      <c r="I501" s="2">
        <f>VLOOKUP($A501,'Lookup - 40 Hours'!$A:O,6,FALSE)</f>
        <v>28.19</v>
      </c>
      <c r="J501" s="2">
        <f>VLOOKUP($A501,'Lookup - 40 Hours'!$A:P,7,FALSE)</f>
        <v>29.63</v>
      </c>
      <c r="K501" s="2">
        <f>VLOOKUP($A501,'Lookup - 40 Hours'!$A:Q,8,FALSE)</f>
        <v>31.15</v>
      </c>
    </row>
    <row r="502" spans="1:11" x14ac:dyDescent="0.25">
      <c r="A502" s="55">
        <v>408</v>
      </c>
      <c r="B502" s="9">
        <v>1199</v>
      </c>
      <c r="C502" s="10" t="s">
        <v>677</v>
      </c>
      <c r="D502" s="9" t="s">
        <v>12</v>
      </c>
      <c r="E502" s="9">
        <v>40</v>
      </c>
      <c r="F502" s="2">
        <f>VLOOKUP($A502,'Lookup - 40 Hours'!$A:L,3,FALSE)</f>
        <v>23.09</v>
      </c>
      <c r="G502" s="2">
        <f>VLOOKUP($A502,'Lookup - 40 Hours'!$A:M,4,FALSE)</f>
        <v>24.27</v>
      </c>
      <c r="H502" s="2">
        <f>VLOOKUP($A502,'Lookup - 40 Hours'!$A:N,5,FALSE)</f>
        <v>25.51</v>
      </c>
      <c r="I502" s="2">
        <f>VLOOKUP($A502,'Lookup - 40 Hours'!$A:O,6,FALSE)</f>
        <v>26.82</v>
      </c>
      <c r="J502" s="2">
        <f>VLOOKUP($A502,'Lookup - 40 Hours'!$A:P,7,FALSE)</f>
        <v>28.19</v>
      </c>
      <c r="K502" s="2">
        <f>VLOOKUP($A502,'Lookup - 40 Hours'!$A:Q,8,FALSE)</f>
        <v>29.63</v>
      </c>
    </row>
    <row r="503" spans="1:11" x14ac:dyDescent="0.25">
      <c r="A503" s="55">
        <v>526</v>
      </c>
      <c r="B503" s="9" t="s">
        <v>678</v>
      </c>
      <c r="C503" s="10" t="s">
        <v>1036</v>
      </c>
      <c r="D503" s="9" t="s">
        <v>14</v>
      </c>
      <c r="E503" s="9">
        <v>40</v>
      </c>
      <c r="F503" s="2">
        <f>VLOOKUP($A503,'Lookup - 40 Hours'!$A:L,3,FALSE)</f>
        <v>41.59</v>
      </c>
      <c r="G503" s="2">
        <f>VLOOKUP($A503,'Lookup - 40 Hours'!$A:M,4,FALSE)</f>
        <v>43.72</v>
      </c>
      <c r="H503" s="2">
        <f>VLOOKUP($A503,'Lookup - 40 Hours'!$A:N,5,FALSE)</f>
        <v>45.96</v>
      </c>
      <c r="I503" s="2">
        <f>VLOOKUP($A503,'Lookup - 40 Hours'!$A:O,6,FALSE)</f>
        <v>48.31</v>
      </c>
      <c r="J503" s="2">
        <f>VLOOKUP($A503,'Lookup - 40 Hours'!$A:P,7,FALSE)</f>
        <v>50.78</v>
      </c>
      <c r="K503" s="2">
        <f>VLOOKUP($A503,'Lookup - 40 Hours'!$A:Q,8,FALSE)</f>
        <v>53.37</v>
      </c>
    </row>
    <row r="504" spans="1:11" x14ac:dyDescent="0.25">
      <c r="A504" s="55">
        <v>422</v>
      </c>
      <c r="B504" s="9" t="s">
        <v>679</v>
      </c>
      <c r="C504" s="10" t="s">
        <v>680</v>
      </c>
      <c r="D504" s="9" t="s">
        <v>12</v>
      </c>
      <c r="E504" s="9">
        <v>40</v>
      </c>
      <c r="F504" s="2">
        <f>VLOOKUP($A504,'Lookup - 40 Hours'!$A:L,3,FALSE)</f>
        <v>24.76</v>
      </c>
      <c r="G504" s="2">
        <f>VLOOKUP($A504,'Lookup - 40 Hours'!$A:M,4,FALSE)</f>
        <v>26.03</v>
      </c>
      <c r="H504" s="2">
        <f>VLOOKUP($A504,'Lookup - 40 Hours'!$A:N,5,FALSE)</f>
        <v>27.36</v>
      </c>
      <c r="I504" s="2">
        <f>VLOOKUP($A504,'Lookup - 40 Hours'!$A:O,6,FALSE)</f>
        <v>28.76</v>
      </c>
      <c r="J504" s="2">
        <f>VLOOKUP($A504,'Lookup - 40 Hours'!$A:P,7,FALSE)</f>
        <v>30.23</v>
      </c>
      <c r="K504" s="2">
        <f>VLOOKUP($A504,'Lookup - 40 Hours'!$A:Q,8,FALSE)</f>
        <v>31.77</v>
      </c>
    </row>
    <row r="505" spans="1:11" x14ac:dyDescent="0.25">
      <c r="A505" s="55">
        <v>439</v>
      </c>
      <c r="B505" s="9">
        <v>1734</v>
      </c>
      <c r="C505" s="10" t="s">
        <v>681</v>
      </c>
      <c r="D505" s="9" t="s">
        <v>12</v>
      </c>
      <c r="E505" s="9">
        <v>40</v>
      </c>
      <c r="F505" s="2">
        <f>VLOOKUP($A505,'Lookup - 40 Hours'!$A:L,3,FALSE)</f>
        <v>26.95</v>
      </c>
      <c r="G505" s="2">
        <f>VLOOKUP($A505,'Lookup - 40 Hours'!$A:M,4,FALSE)</f>
        <v>28.33</v>
      </c>
      <c r="H505" s="2">
        <f>VLOOKUP($A505,'Lookup - 40 Hours'!$A:N,5,FALSE)</f>
        <v>29.78</v>
      </c>
      <c r="I505" s="2">
        <f>VLOOKUP($A505,'Lookup - 40 Hours'!$A:O,6,FALSE)</f>
        <v>31.3</v>
      </c>
      <c r="J505" s="2">
        <f>VLOOKUP($A505,'Lookup - 40 Hours'!$A:P,7,FALSE)</f>
        <v>32.9</v>
      </c>
      <c r="K505" s="2">
        <f>VLOOKUP($A505,'Lookup - 40 Hours'!$A:Q,8,FALSE)</f>
        <v>34.590000000000003</v>
      </c>
    </row>
    <row r="506" spans="1:11" x14ac:dyDescent="0.25">
      <c r="A506" s="57">
        <v>504</v>
      </c>
      <c r="B506" s="12" t="s">
        <v>682</v>
      </c>
      <c r="C506" s="13" t="s">
        <v>1037</v>
      </c>
      <c r="D506" s="9" t="s">
        <v>209</v>
      </c>
      <c r="E506" s="9">
        <v>40</v>
      </c>
      <c r="F506" s="2">
        <f>VLOOKUP($A506,'Lookup - 40 Hours'!$1:$1048576,3,FALSE)</f>
        <v>37.270000000000003</v>
      </c>
      <c r="G506" s="2">
        <f>VLOOKUP($A506,'Lookup - 40 Hours'!$1:$1048576,4,FALSE)</f>
        <v>39.18</v>
      </c>
      <c r="H506" s="2">
        <f>VLOOKUP($A506,'Lookup - 40 Hours'!$1:$1048576,5,FALSE)</f>
        <v>41.18</v>
      </c>
      <c r="I506" s="2">
        <f>VLOOKUP($A506,'Lookup - 40 Hours'!$1:$1048576,6,FALSE)</f>
        <v>43.29</v>
      </c>
      <c r="J506" s="2">
        <f>VLOOKUP($A506,'Lookup - 40 Hours'!$1:$1048576,7,FALSE)</f>
        <v>45.5</v>
      </c>
      <c r="K506" s="2">
        <f>VLOOKUP($A506,'Lookup - 40 Hours'!$1:$1048576,8,FALSE)</f>
        <v>47.83</v>
      </c>
    </row>
    <row r="507" spans="1:11" x14ac:dyDescent="0.25">
      <c r="A507" s="55">
        <v>433</v>
      </c>
      <c r="B507" s="9">
        <v>1736</v>
      </c>
      <c r="C507" s="13" t="s">
        <v>683</v>
      </c>
      <c r="D507" s="9" t="s">
        <v>12</v>
      </c>
      <c r="E507" s="9">
        <v>40</v>
      </c>
      <c r="F507" s="2">
        <f>VLOOKUP($A507,'Lookup - 40 Hours'!$A:L,3,FALSE)</f>
        <v>26.16</v>
      </c>
      <c r="G507" s="2">
        <f>VLOOKUP($A507,'Lookup - 40 Hours'!$A:M,4,FALSE)</f>
        <v>27.49</v>
      </c>
      <c r="H507" s="2">
        <f>VLOOKUP($A507,'Lookup - 40 Hours'!$A:N,5,FALSE)</f>
        <v>28.9</v>
      </c>
      <c r="I507" s="2">
        <f>VLOOKUP($A507,'Lookup - 40 Hours'!$A:O,6,FALSE)</f>
        <v>30.38</v>
      </c>
      <c r="J507" s="2">
        <f>VLOOKUP($A507,'Lookup - 40 Hours'!$A:P,7,FALSE)</f>
        <v>31.93</v>
      </c>
      <c r="K507" s="2">
        <f>VLOOKUP($A507,'Lookup - 40 Hours'!$A:Q,8,FALSE)</f>
        <v>33.57</v>
      </c>
    </row>
    <row r="508" spans="1:11" x14ac:dyDescent="0.25">
      <c r="A508" s="56">
        <v>346</v>
      </c>
      <c r="B508" s="17" t="s">
        <v>964</v>
      </c>
      <c r="C508" s="19" t="s">
        <v>1156</v>
      </c>
      <c r="D508" s="17" t="s">
        <v>12</v>
      </c>
      <c r="E508" s="17">
        <v>40</v>
      </c>
      <c r="F508" s="3">
        <f>VLOOKUP($A508,'Lookup - 40 Hours'!$A:L,3,FALSE)</f>
        <v>16.95</v>
      </c>
      <c r="G508" s="3">
        <f>VLOOKUP($A508,'Lookup - 40 Hours'!$A:M,4,FALSE)</f>
        <v>17.82</v>
      </c>
      <c r="H508" s="3">
        <f>VLOOKUP($A508,'Lookup - 40 Hours'!$A:N,5,FALSE)</f>
        <v>18.73</v>
      </c>
      <c r="I508" s="3">
        <f>VLOOKUP($A508,'Lookup - 40 Hours'!$A:O,6,FALSE)</f>
        <v>19.68</v>
      </c>
      <c r="J508" s="3">
        <f>VLOOKUP($A508,'Lookup - 40 Hours'!$A:P,7,FALSE)</f>
        <v>20.69</v>
      </c>
      <c r="K508" s="3">
        <f>VLOOKUP($A508,'Lookup - 40 Hours'!$A:Q,8,FALSE)</f>
        <v>21.75</v>
      </c>
    </row>
    <row r="509" spans="1:11" x14ac:dyDescent="0.25">
      <c r="A509" s="55">
        <v>366</v>
      </c>
      <c r="B509" s="9" t="s">
        <v>965</v>
      </c>
      <c r="C509" s="10" t="s">
        <v>1157</v>
      </c>
      <c r="D509" s="9" t="s">
        <v>12</v>
      </c>
      <c r="E509" s="9">
        <v>40</v>
      </c>
      <c r="F509" s="2">
        <f>VLOOKUP($A509,'Lookup - 40 Hours'!$A:L,3,FALSE)</f>
        <v>18.73</v>
      </c>
      <c r="G509" s="2">
        <f>VLOOKUP($A509,'Lookup - 40 Hours'!$A:M,4,FALSE)</f>
        <v>19.68</v>
      </c>
      <c r="H509" s="2">
        <f>VLOOKUP($A509,'Lookup - 40 Hours'!$A:N,5,FALSE)</f>
        <v>20.69</v>
      </c>
      <c r="I509" s="2">
        <f>VLOOKUP($A509,'Lookup - 40 Hours'!$A:O,6,FALSE)</f>
        <v>21.75</v>
      </c>
      <c r="J509" s="2">
        <f>VLOOKUP($A509,'Lookup - 40 Hours'!$A:P,7,FALSE)</f>
        <v>22.86</v>
      </c>
      <c r="K509" s="2">
        <f>VLOOKUP($A509,'Lookup - 40 Hours'!$A:Q,8,FALSE)</f>
        <v>24.03</v>
      </c>
    </row>
    <row r="510" spans="1:11" x14ac:dyDescent="0.25">
      <c r="A510" s="55">
        <v>386</v>
      </c>
      <c r="B510" s="9">
        <v>1194</v>
      </c>
      <c r="C510" s="10" t="s">
        <v>1158</v>
      </c>
      <c r="D510" s="9" t="s">
        <v>12</v>
      </c>
      <c r="E510" s="9">
        <v>40</v>
      </c>
      <c r="F510" s="2">
        <f>VLOOKUP($A510,'Lookup - 40 Hours'!$A:L,3,FALSE)</f>
        <v>20.69</v>
      </c>
      <c r="G510" s="2">
        <f>VLOOKUP($A510,'Lookup - 40 Hours'!$A:M,4,FALSE)</f>
        <v>21.75</v>
      </c>
      <c r="H510" s="2">
        <f>VLOOKUP($A510,'Lookup - 40 Hours'!$A:N,5,FALSE)</f>
        <v>22.86</v>
      </c>
      <c r="I510" s="2">
        <f>VLOOKUP($A510,'Lookup - 40 Hours'!$A:O,6,FALSE)</f>
        <v>24.03</v>
      </c>
      <c r="J510" s="2">
        <f>VLOOKUP($A510,'Lookup - 40 Hours'!$A:P,7,FALSE)</f>
        <v>25.26</v>
      </c>
      <c r="K510" s="2">
        <f>VLOOKUP($A510,'Lookup - 40 Hours'!$A:Q,8,FALSE)</f>
        <v>26.55</v>
      </c>
    </row>
    <row r="511" spans="1:11" x14ac:dyDescent="0.25">
      <c r="A511" s="55">
        <v>449</v>
      </c>
      <c r="B511" s="9" t="s">
        <v>684</v>
      </c>
      <c r="C511" s="10" t="s">
        <v>685</v>
      </c>
      <c r="D511" s="9" t="s">
        <v>12</v>
      </c>
      <c r="E511" s="9">
        <v>40</v>
      </c>
      <c r="F511" s="2">
        <f>VLOOKUP($A511,'Lookup - 40 Hours'!$A:L,3,FALSE)</f>
        <v>28.33</v>
      </c>
      <c r="G511" s="2">
        <f>VLOOKUP($A511,'Lookup - 40 Hours'!$A:M,4,FALSE)</f>
        <v>29.78</v>
      </c>
      <c r="H511" s="2">
        <f>VLOOKUP($A511,'Lookup - 40 Hours'!$A:N,5,FALSE)</f>
        <v>31.3</v>
      </c>
      <c r="I511" s="2">
        <f>VLOOKUP($A511,'Lookup - 40 Hours'!$A:O,6,FALSE)</f>
        <v>32.9</v>
      </c>
      <c r="J511" s="2">
        <f>VLOOKUP($A511,'Lookup - 40 Hours'!$A:P,7,FALSE)</f>
        <v>34.590000000000003</v>
      </c>
      <c r="K511" s="2">
        <f>VLOOKUP($A511,'Lookup - 40 Hours'!$A:Q,8,FALSE)</f>
        <v>36.35</v>
      </c>
    </row>
    <row r="512" spans="1:11" x14ac:dyDescent="0.25">
      <c r="A512" s="58">
        <v>488</v>
      </c>
      <c r="B512" s="15" t="s">
        <v>686</v>
      </c>
      <c r="C512" s="16" t="s">
        <v>687</v>
      </c>
      <c r="D512" s="17" t="s">
        <v>209</v>
      </c>
      <c r="E512" s="17">
        <v>40</v>
      </c>
      <c r="F512" s="3">
        <f>VLOOKUP($A512,'Lookup - 40 Hours'!$1:$1048576,3,FALSE)</f>
        <v>34.409999999999997</v>
      </c>
      <c r="G512" s="3">
        <f>VLOOKUP($A512,'Lookup - 40 Hours'!$1:$1048576,4,FALSE)</f>
        <v>36.17</v>
      </c>
      <c r="H512" s="3">
        <f>VLOOKUP($A512,'Lookup - 40 Hours'!$1:$1048576,5,FALSE)</f>
        <v>38.020000000000003</v>
      </c>
      <c r="I512" s="3">
        <f>VLOOKUP($A512,'Lookup - 40 Hours'!$1:$1048576,6,FALSE)</f>
        <v>39.97</v>
      </c>
      <c r="J512" s="3">
        <f>VLOOKUP($A512,'Lookup - 40 Hours'!$1:$1048576,7,FALSE)</f>
        <v>42.01</v>
      </c>
      <c r="K512" s="3">
        <f>VLOOKUP($A512,'Lookup - 40 Hours'!$1:$1048576,8,FALSE)</f>
        <v>44.16</v>
      </c>
    </row>
    <row r="513" spans="1:11" x14ac:dyDescent="0.25">
      <c r="A513" s="57">
        <v>497</v>
      </c>
      <c r="B513" s="12" t="s">
        <v>688</v>
      </c>
      <c r="C513" s="13" t="s">
        <v>689</v>
      </c>
      <c r="D513" s="9" t="s">
        <v>209</v>
      </c>
      <c r="E513" s="9">
        <v>40</v>
      </c>
      <c r="F513" s="2">
        <f>VLOOKUP($A513,'Lookup - 40 Hours'!$1:$1048576,3,FALSE)</f>
        <v>35.99</v>
      </c>
      <c r="G513" s="2">
        <f>VLOOKUP($A513,'Lookup - 40 Hours'!$1:$1048576,4,FALSE)</f>
        <v>37.83</v>
      </c>
      <c r="H513" s="2">
        <f>VLOOKUP($A513,'Lookup - 40 Hours'!$1:$1048576,5,FALSE)</f>
        <v>39.770000000000003</v>
      </c>
      <c r="I513" s="2">
        <f>VLOOKUP($A513,'Lookup - 40 Hours'!$1:$1048576,6,FALSE)</f>
        <v>41.8</v>
      </c>
      <c r="J513" s="2">
        <f>VLOOKUP($A513,'Lookup - 40 Hours'!$1:$1048576,7,FALSE)</f>
        <v>43.94</v>
      </c>
      <c r="K513" s="2">
        <f>VLOOKUP($A513,'Lookup - 40 Hours'!$1:$1048576,8,FALSE)</f>
        <v>46.19</v>
      </c>
    </row>
    <row r="514" spans="1:11" x14ac:dyDescent="0.25">
      <c r="A514" s="57">
        <v>565</v>
      </c>
      <c r="B514" s="12" t="s">
        <v>690</v>
      </c>
      <c r="C514" s="13" t="s">
        <v>691</v>
      </c>
      <c r="D514" s="9" t="s">
        <v>136</v>
      </c>
      <c r="E514" s="9">
        <v>40</v>
      </c>
      <c r="F514" s="2">
        <f>VLOOKUP($A514,'Lookup - 40 Hours'!$A:L,3,FALSE)</f>
        <v>50.53</v>
      </c>
      <c r="G514" s="2">
        <f>VLOOKUP($A514,'Lookup - 40 Hours'!$A:M,4,FALSE)</f>
        <v>53.11</v>
      </c>
      <c r="H514" s="2">
        <f>VLOOKUP($A514,'Lookup - 40 Hours'!$A:N,5,FALSE)</f>
        <v>55.83</v>
      </c>
      <c r="I514" s="2">
        <f>VLOOKUP($A514,'Lookup - 40 Hours'!$A:O,6,FALSE)</f>
        <v>58.68</v>
      </c>
      <c r="J514" s="2">
        <f>VLOOKUP($A514,'Lookup - 40 Hours'!$A:P,7,FALSE)</f>
        <v>61.68</v>
      </c>
      <c r="K514" s="2">
        <f>VLOOKUP($A514,'Lookup - 40 Hours'!$A:Q,8,FALSE)</f>
        <v>64.84</v>
      </c>
    </row>
    <row r="515" spans="1:11" x14ac:dyDescent="0.25">
      <c r="A515" s="57">
        <v>533</v>
      </c>
      <c r="B515" s="12" t="s">
        <v>692</v>
      </c>
      <c r="C515" s="13" t="s">
        <v>693</v>
      </c>
      <c r="D515" s="9" t="s">
        <v>136</v>
      </c>
      <c r="E515" s="9">
        <v>40</v>
      </c>
      <c r="F515" s="2">
        <f>VLOOKUP($A515,'Lookup - 40 Hours'!$A:L,3,FALSE)</f>
        <v>43.07</v>
      </c>
      <c r="G515" s="2">
        <f>VLOOKUP($A515,'Lookup - 40 Hours'!$A:M,4,FALSE)</f>
        <v>45.27</v>
      </c>
      <c r="H515" s="2">
        <f>VLOOKUP($A515,'Lookup - 40 Hours'!$A:N,5,FALSE)</f>
        <v>47.59</v>
      </c>
      <c r="I515" s="2">
        <f>VLOOKUP($A515,'Lookup - 40 Hours'!$A:O,6,FALSE)</f>
        <v>50.02</v>
      </c>
      <c r="J515" s="2">
        <f>VLOOKUP($A515,'Lookup - 40 Hours'!$A:P,7,FALSE)</f>
        <v>52.58</v>
      </c>
      <c r="K515" s="2">
        <f>VLOOKUP($A515,'Lookup - 40 Hours'!$A:Q,8,FALSE)</f>
        <v>55.27</v>
      </c>
    </row>
    <row r="516" spans="1:11" x14ac:dyDescent="0.25">
      <c r="A516" s="55">
        <v>455</v>
      </c>
      <c r="B516" s="9" t="s">
        <v>694</v>
      </c>
      <c r="C516" s="10" t="s">
        <v>695</v>
      </c>
      <c r="D516" s="9" t="s">
        <v>14</v>
      </c>
      <c r="E516" s="9">
        <v>40</v>
      </c>
      <c r="F516" s="2">
        <f>VLOOKUP($A516,'Lookup - 40 Hours'!$A:L,3,FALSE)</f>
        <v>29.19</v>
      </c>
      <c r="G516" s="2">
        <f>VLOOKUP($A516,'Lookup - 40 Hours'!$A:M,4,FALSE)</f>
        <v>30.68</v>
      </c>
      <c r="H516" s="2">
        <f>VLOOKUP($A516,'Lookup - 40 Hours'!$A:N,5,FALSE)</f>
        <v>32.25</v>
      </c>
      <c r="I516" s="2">
        <f>VLOOKUP($A516,'Lookup - 40 Hours'!$A:O,6,FALSE)</f>
        <v>33.9</v>
      </c>
      <c r="J516" s="2">
        <f>VLOOKUP($A516,'Lookup - 40 Hours'!$A:P,7,FALSE)</f>
        <v>35.64</v>
      </c>
      <c r="K516" s="2">
        <f>VLOOKUP($A516,'Lookup - 40 Hours'!$A:Q,8,FALSE)</f>
        <v>37.46</v>
      </c>
    </row>
    <row r="517" spans="1:11" x14ac:dyDescent="0.25">
      <c r="A517" s="56">
        <v>358</v>
      </c>
      <c r="B517" s="17" t="s">
        <v>696</v>
      </c>
      <c r="C517" s="19" t="s">
        <v>697</v>
      </c>
      <c r="D517" s="17" t="s">
        <v>12</v>
      </c>
      <c r="E517" s="17">
        <v>40</v>
      </c>
      <c r="F517" s="3">
        <f>VLOOKUP($A517,'Lookup - 40 Hours'!$A:L,3,FALSE)</f>
        <v>17.989999999999998</v>
      </c>
      <c r="G517" s="3">
        <f>VLOOKUP($A517,'Lookup - 40 Hours'!$A:M,4,FALSE)</f>
        <v>18.91</v>
      </c>
      <c r="H517" s="3">
        <f>VLOOKUP($A517,'Lookup - 40 Hours'!$A:N,5,FALSE)</f>
        <v>19.88</v>
      </c>
      <c r="I517" s="3">
        <f>VLOOKUP($A517,'Lookup - 40 Hours'!$A:O,6,FALSE)</f>
        <v>20.9</v>
      </c>
      <c r="J517" s="3">
        <f>VLOOKUP($A517,'Lookup - 40 Hours'!$A:P,7,FALSE)</f>
        <v>21.97</v>
      </c>
      <c r="K517" s="3">
        <f>VLOOKUP($A517,'Lookup - 40 Hours'!$A:Q,8,FALSE)</f>
        <v>23.09</v>
      </c>
    </row>
    <row r="518" spans="1:11" x14ac:dyDescent="0.25">
      <c r="A518" s="55">
        <v>414</v>
      </c>
      <c r="B518" s="9" t="s">
        <v>968</v>
      </c>
      <c r="C518" s="10" t="s">
        <v>1038</v>
      </c>
      <c r="D518" s="9" t="s">
        <v>12</v>
      </c>
      <c r="E518" s="9">
        <v>40</v>
      </c>
      <c r="F518" s="2">
        <f>VLOOKUP($A518,'Lookup - 40 Hours'!$A:L,3,FALSE)</f>
        <v>23.79</v>
      </c>
      <c r="G518" s="2">
        <f>VLOOKUP($A518,'Lookup - 40 Hours'!$A:M,4,FALSE)</f>
        <v>25.01</v>
      </c>
      <c r="H518" s="2">
        <f>VLOOKUP($A518,'Lookup - 40 Hours'!$A:N,5,FALSE)</f>
        <v>26.29</v>
      </c>
      <c r="I518" s="2">
        <f>VLOOKUP($A518,'Lookup - 40 Hours'!$A:O,6,FALSE)</f>
        <v>27.63</v>
      </c>
      <c r="J518" s="2">
        <f>VLOOKUP($A518,'Lookup - 40 Hours'!$A:P,7,FALSE)</f>
        <v>29.05</v>
      </c>
      <c r="K518" s="2">
        <f>VLOOKUP($A518,'Lookup - 40 Hours'!$A:Q,8,FALSE)</f>
        <v>30.53</v>
      </c>
    </row>
    <row r="519" spans="1:11" x14ac:dyDescent="0.25">
      <c r="A519" s="55">
        <v>434</v>
      </c>
      <c r="B519" s="9" t="s">
        <v>969</v>
      </c>
      <c r="C519" s="10" t="s">
        <v>1039</v>
      </c>
      <c r="D519" s="9" t="s">
        <v>12</v>
      </c>
      <c r="E519" s="9">
        <v>40</v>
      </c>
      <c r="F519" s="2">
        <f>VLOOKUP($A519,'Lookup - 40 Hours'!$A:L,3,FALSE)</f>
        <v>26.29</v>
      </c>
      <c r="G519" s="2">
        <f>VLOOKUP($A519,'Lookup - 40 Hours'!$A:M,4,FALSE)</f>
        <v>27.63</v>
      </c>
      <c r="H519" s="2">
        <f>VLOOKUP($A519,'Lookup - 40 Hours'!$A:N,5,FALSE)</f>
        <v>29.05</v>
      </c>
      <c r="I519" s="2">
        <f>VLOOKUP($A519,'Lookup - 40 Hours'!$A:O,6,FALSE)</f>
        <v>30.53</v>
      </c>
      <c r="J519" s="2">
        <f>VLOOKUP($A519,'Lookup - 40 Hours'!$A:P,7,FALSE)</f>
        <v>32.090000000000003</v>
      </c>
      <c r="K519" s="2">
        <f>VLOOKUP($A519,'Lookup - 40 Hours'!$A:Q,8,FALSE)</f>
        <v>33.729999999999997</v>
      </c>
    </row>
    <row r="520" spans="1:11" x14ac:dyDescent="0.25">
      <c r="A520" s="55">
        <v>454</v>
      </c>
      <c r="B520" s="9" t="s">
        <v>1073</v>
      </c>
      <c r="C520" s="10" t="s">
        <v>966</v>
      </c>
      <c r="D520" s="9" t="s">
        <v>12</v>
      </c>
      <c r="E520" s="9">
        <v>40</v>
      </c>
      <c r="F520" s="2">
        <f>VLOOKUP($A520,'Lookup - 40 Hours'!$A:L,3,FALSE)</f>
        <v>29.05</v>
      </c>
      <c r="G520" s="2">
        <f>VLOOKUP($A520,'Lookup - 40 Hours'!$A:M,4,FALSE)</f>
        <v>30.53</v>
      </c>
      <c r="H520" s="2">
        <f>VLOOKUP($A520,'Lookup - 40 Hours'!$A:N,5,FALSE)</f>
        <v>32.090000000000003</v>
      </c>
      <c r="I520" s="2">
        <f>VLOOKUP($A520,'Lookup - 40 Hours'!$A:O,6,FALSE)</f>
        <v>33.729999999999997</v>
      </c>
      <c r="J520" s="2">
        <f>VLOOKUP($A520,'Lookup - 40 Hours'!$A:P,7,FALSE)</f>
        <v>35.46</v>
      </c>
      <c r="K520" s="2">
        <f>VLOOKUP($A520,'Lookup - 40 Hours'!$A:Q,8,FALSE)</f>
        <v>37.270000000000003</v>
      </c>
    </row>
    <row r="521" spans="1:11" x14ac:dyDescent="0.25">
      <c r="A521" s="55">
        <v>454</v>
      </c>
      <c r="B521" s="9" t="s">
        <v>970</v>
      </c>
      <c r="C521" s="10" t="s">
        <v>967</v>
      </c>
      <c r="D521" s="9" t="s">
        <v>12</v>
      </c>
      <c r="E521" s="9">
        <v>40</v>
      </c>
      <c r="F521" s="2">
        <f>VLOOKUP($A521,'Lookup - 40 Hours'!$A:L,3,FALSE)</f>
        <v>29.05</v>
      </c>
      <c r="G521" s="2">
        <f>VLOOKUP($A521,'Lookup - 40 Hours'!$A:M,4,FALSE)</f>
        <v>30.53</v>
      </c>
      <c r="H521" s="2">
        <f>VLOOKUP($A521,'Lookup - 40 Hours'!$A:N,5,FALSE)</f>
        <v>32.090000000000003</v>
      </c>
      <c r="I521" s="2">
        <f>VLOOKUP($A521,'Lookup - 40 Hours'!$A:O,6,FALSE)</f>
        <v>33.729999999999997</v>
      </c>
      <c r="J521" s="2">
        <f>VLOOKUP($A521,'Lookup - 40 Hours'!$A:P,7,FALSE)</f>
        <v>35.46</v>
      </c>
      <c r="K521" s="2">
        <f>VLOOKUP($A521,'Lookup - 40 Hours'!$A:Q,8,FALSE)</f>
        <v>37.270000000000003</v>
      </c>
    </row>
    <row r="522" spans="1:11" x14ac:dyDescent="0.25">
      <c r="A522" s="55">
        <v>464</v>
      </c>
      <c r="B522" s="9" t="s">
        <v>971</v>
      </c>
      <c r="C522" s="10" t="s">
        <v>1040</v>
      </c>
      <c r="D522" s="9" t="s">
        <v>12</v>
      </c>
      <c r="E522" s="9">
        <v>40</v>
      </c>
      <c r="F522" s="2">
        <f>VLOOKUP($A522,'Lookup - 40 Hours'!$A:L,3,FALSE)</f>
        <v>30.53</v>
      </c>
      <c r="G522" s="2">
        <f>VLOOKUP($A522,'Lookup - 40 Hours'!$A:M,4,FALSE)</f>
        <v>32.090000000000003</v>
      </c>
      <c r="H522" s="2">
        <f>VLOOKUP($A522,'Lookup - 40 Hours'!$A:N,5,FALSE)</f>
        <v>33.729999999999997</v>
      </c>
      <c r="I522" s="2">
        <f>VLOOKUP($A522,'Lookup - 40 Hours'!$A:O,6,FALSE)</f>
        <v>35.46</v>
      </c>
      <c r="J522" s="2">
        <f>VLOOKUP($A522,'Lookup - 40 Hours'!$A:P,7,FALSE)</f>
        <v>37.270000000000003</v>
      </c>
      <c r="K522" s="2">
        <f>VLOOKUP($A522,'Lookup - 40 Hours'!$A:Q,8,FALSE)</f>
        <v>39.18</v>
      </c>
    </row>
    <row r="523" spans="1:11" x14ac:dyDescent="0.25">
      <c r="A523" s="55">
        <v>474</v>
      </c>
      <c r="B523" s="9" t="s">
        <v>972</v>
      </c>
      <c r="C523" s="10" t="s">
        <v>1041</v>
      </c>
      <c r="D523" s="9" t="s">
        <v>12</v>
      </c>
      <c r="E523" s="9">
        <v>40</v>
      </c>
      <c r="F523" s="2">
        <f>VLOOKUP($A523,'Lookup - 40 Hours'!$A:L,3,FALSE)</f>
        <v>32.090000000000003</v>
      </c>
      <c r="G523" s="2">
        <f>VLOOKUP($A523,'Lookup - 40 Hours'!$A:M,4,FALSE)</f>
        <v>33.729999999999997</v>
      </c>
      <c r="H523" s="2">
        <f>VLOOKUP($A523,'Lookup - 40 Hours'!$A:N,5,FALSE)</f>
        <v>35.46</v>
      </c>
      <c r="I523" s="2">
        <f>VLOOKUP($A523,'Lookup - 40 Hours'!$A:O,6,FALSE)</f>
        <v>37.270000000000003</v>
      </c>
      <c r="J523" s="2">
        <f>VLOOKUP($A523,'Lookup - 40 Hours'!$A:P,7,FALSE)</f>
        <v>39.18</v>
      </c>
      <c r="K523" s="2">
        <f>VLOOKUP($A523,'Lookup - 40 Hours'!$A:Q,8,FALSE)</f>
        <v>41.18</v>
      </c>
    </row>
    <row r="524" spans="1:11" x14ac:dyDescent="0.25">
      <c r="A524" s="55">
        <v>484</v>
      </c>
      <c r="B524" s="9" t="s">
        <v>973</v>
      </c>
      <c r="C524" s="10" t="s">
        <v>1042</v>
      </c>
      <c r="D524" s="9" t="s">
        <v>12</v>
      </c>
      <c r="E524" s="9">
        <v>40</v>
      </c>
      <c r="F524" s="2">
        <f>VLOOKUP($A524,'Lookup - 40 Hours'!$A:L,3,FALSE)</f>
        <v>33.729999999999997</v>
      </c>
      <c r="G524" s="2">
        <f>VLOOKUP($A524,'Lookup - 40 Hours'!$A:M,4,FALSE)</f>
        <v>35.46</v>
      </c>
      <c r="H524" s="2">
        <f>VLOOKUP($A524,'Lookup - 40 Hours'!$A:N,5,FALSE)</f>
        <v>37.270000000000003</v>
      </c>
      <c r="I524" s="2">
        <f>VLOOKUP($A524,'Lookup - 40 Hours'!$A:O,6,FALSE)</f>
        <v>39.18</v>
      </c>
      <c r="J524" s="2">
        <f>VLOOKUP($A524,'Lookup - 40 Hours'!$A:P,7,FALSE)</f>
        <v>41.18</v>
      </c>
      <c r="K524" s="2">
        <f>VLOOKUP($A524,'Lookup - 40 Hours'!$A:Q,8,FALSE)</f>
        <v>43.29</v>
      </c>
    </row>
    <row r="525" spans="1:11" x14ac:dyDescent="0.25">
      <c r="A525" s="55">
        <v>494</v>
      </c>
      <c r="B525" s="9" t="s">
        <v>974</v>
      </c>
      <c r="C525" s="10" t="s">
        <v>1043</v>
      </c>
      <c r="D525" s="9" t="s">
        <v>12</v>
      </c>
      <c r="E525" s="9">
        <v>40</v>
      </c>
      <c r="F525" s="2">
        <f>VLOOKUP($A525,'Lookup - 40 Hours'!$A:L,3,FALSE)</f>
        <v>35.46</v>
      </c>
      <c r="G525" s="2">
        <f>VLOOKUP($A525,'Lookup - 40 Hours'!$A:M,4,FALSE)</f>
        <v>37.270000000000003</v>
      </c>
      <c r="H525" s="2">
        <f>VLOOKUP($A525,'Lookup - 40 Hours'!$A:N,5,FALSE)</f>
        <v>39.18</v>
      </c>
      <c r="I525" s="2">
        <f>VLOOKUP($A525,'Lookup - 40 Hours'!$A:O,6,FALSE)</f>
        <v>41.18</v>
      </c>
      <c r="J525" s="2">
        <f>VLOOKUP($A525,'Lookup - 40 Hours'!$A:P,7,FALSE)</f>
        <v>43.29</v>
      </c>
      <c r="K525" s="2">
        <f>VLOOKUP($A525,'Lookup - 40 Hours'!$A:Q,8,FALSE)</f>
        <v>45.5</v>
      </c>
    </row>
    <row r="526" spans="1:11" x14ac:dyDescent="0.25">
      <c r="A526" s="55">
        <v>484</v>
      </c>
      <c r="B526" s="9">
        <v>1708</v>
      </c>
      <c r="C526" s="10" t="s">
        <v>1044</v>
      </c>
      <c r="D526" s="9" t="s">
        <v>12</v>
      </c>
      <c r="E526" s="9">
        <v>40</v>
      </c>
      <c r="F526" s="2">
        <f>VLOOKUP($A526,'Lookup - 40 Hours'!$A:L,3,FALSE)</f>
        <v>33.729999999999997</v>
      </c>
      <c r="G526" s="2">
        <f>VLOOKUP($A526,'Lookup - 40 Hours'!$A:M,4,FALSE)</f>
        <v>35.46</v>
      </c>
      <c r="H526" s="2">
        <f>VLOOKUP($A526,'Lookup - 40 Hours'!$A:N,5,FALSE)</f>
        <v>37.270000000000003</v>
      </c>
      <c r="I526" s="2">
        <f>VLOOKUP($A526,'Lookup - 40 Hours'!$A:O,6,FALSE)</f>
        <v>39.18</v>
      </c>
      <c r="J526" s="2">
        <f>VLOOKUP($A526,'Lookup - 40 Hours'!$A:P,7,FALSE)</f>
        <v>41.18</v>
      </c>
      <c r="K526" s="2">
        <f>VLOOKUP($A526,'Lookup - 40 Hours'!$A:Q,8,FALSE)</f>
        <v>43.29</v>
      </c>
    </row>
    <row r="527" spans="1:11" x14ac:dyDescent="0.25">
      <c r="A527" s="55">
        <v>514</v>
      </c>
      <c r="B527" s="9" t="s">
        <v>698</v>
      </c>
      <c r="C527" s="10" t="s">
        <v>1045</v>
      </c>
      <c r="D527" s="9" t="s">
        <v>12</v>
      </c>
      <c r="E527" s="9">
        <v>40</v>
      </c>
      <c r="F527" s="2">
        <f>VLOOKUP($A527,'Lookup - 40 Hours'!$A:L,3,FALSE)</f>
        <v>39.18</v>
      </c>
      <c r="G527" s="2">
        <f>VLOOKUP($A527,'Lookup - 40 Hours'!$A:M,4,FALSE)</f>
        <v>41.18</v>
      </c>
      <c r="H527" s="2">
        <f>VLOOKUP($A527,'Lookup - 40 Hours'!$A:N,5,FALSE)</f>
        <v>43.29</v>
      </c>
      <c r="I527" s="2">
        <f>VLOOKUP($A527,'Lookup - 40 Hours'!$A:O,6,FALSE)</f>
        <v>45.5</v>
      </c>
      <c r="J527" s="2">
        <f>VLOOKUP($A527,'Lookup - 40 Hours'!$A:P,7,FALSE)</f>
        <v>47.83</v>
      </c>
      <c r="K527" s="2">
        <f>VLOOKUP($A527,'Lookup - 40 Hours'!$A:Q,8,FALSE)</f>
        <v>50.27</v>
      </c>
    </row>
    <row r="528" spans="1:11" x14ac:dyDescent="0.25">
      <c r="A528" s="55">
        <v>408</v>
      </c>
      <c r="B528" s="9" t="s">
        <v>975</v>
      </c>
      <c r="C528" s="10" t="s">
        <v>1137</v>
      </c>
      <c r="D528" s="9" t="s">
        <v>12</v>
      </c>
      <c r="E528" s="9">
        <v>40</v>
      </c>
      <c r="F528" s="2">
        <f>VLOOKUP($A528,'Lookup - 40 Hours'!$A:L,3,FALSE)</f>
        <v>23.09</v>
      </c>
      <c r="G528" s="2">
        <f>VLOOKUP($A528,'Lookup - 40 Hours'!$A:M,4,FALSE)</f>
        <v>24.27</v>
      </c>
      <c r="H528" s="2">
        <f>VLOOKUP($A528,'Lookup - 40 Hours'!$A:N,5,FALSE)</f>
        <v>25.51</v>
      </c>
      <c r="I528" s="2">
        <f>VLOOKUP($A528,'Lookup - 40 Hours'!$A:O,6,FALSE)</f>
        <v>26.82</v>
      </c>
      <c r="J528" s="2">
        <f>VLOOKUP($A528,'Lookup - 40 Hours'!$A:P,7,FALSE)</f>
        <v>28.19</v>
      </c>
      <c r="K528" s="2">
        <f>VLOOKUP($A528,'Lookup - 40 Hours'!$A:Q,8,FALSE)</f>
        <v>29.63</v>
      </c>
    </row>
    <row r="529" spans="1:11" x14ac:dyDescent="0.25">
      <c r="A529" s="55">
        <v>434</v>
      </c>
      <c r="B529" s="9" t="s">
        <v>976</v>
      </c>
      <c r="C529" s="10" t="s">
        <v>1138</v>
      </c>
      <c r="D529" s="9" t="s">
        <v>12</v>
      </c>
      <c r="E529" s="9">
        <v>40</v>
      </c>
      <c r="F529" s="2">
        <f>VLOOKUP($A529,'Lookup - 40 Hours'!$A:L,3,FALSE)</f>
        <v>26.29</v>
      </c>
      <c r="G529" s="2">
        <f>VLOOKUP($A529,'Lookup - 40 Hours'!$A:M,4,FALSE)</f>
        <v>27.63</v>
      </c>
      <c r="H529" s="2">
        <f>VLOOKUP($A529,'Lookup - 40 Hours'!$A:N,5,FALSE)</f>
        <v>29.05</v>
      </c>
      <c r="I529" s="2">
        <f>VLOOKUP($A529,'Lookup - 40 Hours'!$A:O,6,FALSE)</f>
        <v>30.53</v>
      </c>
      <c r="J529" s="2">
        <f>VLOOKUP($A529,'Lookup - 40 Hours'!$A:P,7,FALSE)</f>
        <v>32.090000000000003</v>
      </c>
      <c r="K529" s="2">
        <f>VLOOKUP($A529,'Lookup - 40 Hours'!$A:Q,8,FALSE)</f>
        <v>33.729999999999997</v>
      </c>
    </row>
    <row r="530" spans="1:11" x14ac:dyDescent="0.25">
      <c r="A530" s="55">
        <v>416</v>
      </c>
      <c r="B530" s="9" t="s">
        <v>977</v>
      </c>
      <c r="C530" s="10" t="s">
        <v>1139</v>
      </c>
      <c r="D530" s="9" t="s">
        <v>12</v>
      </c>
      <c r="E530" s="9">
        <v>40</v>
      </c>
      <c r="F530" s="2">
        <f>VLOOKUP($A530,'Lookup - 40 Hours'!$A:L,3,FALSE)</f>
        <v>24.03</v>
      </c>
      <c r="G530" s="2">
        <f>VLOOKUP($A530,'Lookup - 40 Hours'!$A:M,4,FALSE)</f>
        <v>25.26</v>
      </c>
      <c r="H530" s="2">
        <f>VLOOKUP($A530,'Lookup - 40 Hours'!$A:N,5,FALSE)</f>
        <v>26.55</v>
      </c>
      <c r="I530" s="2">
        <f>VLOOKUP($A530,'Lookup - 40 Hours'!$A:O,6,FALSE)</f>
        <v>27.91</v>
      </c>
      <c r="J530" s="2">
        <f>VLOOKUP($A530,'Lookup - 40 Hours'!$A:P,7,FALSE)</f>
        <v>29.34</v>
      </c>
      <c r="K530" s="2">
        <f>VLOOKUP($A530,'Lookup - 40 Hours'!$A:Q,8,FALSE)</f>
        <v>30.84</v>
      </c>
    </row>
    <row r="531" spans="1:11" x14ac:dyDescent="0.25">
      <c r="A531" s="55">
        <v>446</v>
      </c>
      <c r="B531" s="9" t="s">
        <v>978</v>
      </c>
      <c r="C531" s="10" t="s">
        <v>1140</v>
      </c>
      <c r="D531" s="9" t="s">
        <v>12</v>
      </c>
      <c r="E531" s="9">
        <v>40</v>
      </c>
      <c r="F531" s="2">
        <f>VLOOKUP($A531,'Lookup - 40 Hours'!$A:L,3,FALSE)</f>
        <v>27.91</v>
      </c>
      <c r="G531" s="2">
        <f>VLOOKUP($A531,'Lookup - 40 Hours'!$A:M,4,FALSE)</f>
        <v>29.34</v>
      </c>
      <c r="H531" s="2">
        <f>VLOOKUP($A531,'Lookup - 40 Hours'!$A:N,5,FALSE)</f>
        <v>30.84</v>
      </c>
      <c r="I531" s="2">
        <f>VLOOKUP($A531,'Lookup - 40 Hours'!$A:O,6,FALSE)</f>
        <v>32.409999999999997</v>
      </c>
      <c r="J531" s="2">
        <f>VLOOKUP($A531,'Lookup - 40 Hours'!$A:P,7,FALSE)</f>
        <v>34.07</v>
      </c>
      <c r="K531" s="2">
        <f>VLOOKUP($A531,'Lookup - 40 Hours'!$A:Q,8,FALSE)</f>
        <v>35.81</v>
      </c>
    </row>
    <row r="532" spans="1:11" x14ac:dyDescent="0.25">
      <c r="A532" s="55">
        <v>466</v>
      </c>
      <c r="B532" s="9">
        <v>1738</v>
      </c>
      <c r="C532" s="10" t="s">
        <v>1141</v>
      </c>
      <c r="D532" s="9" t="s">
        <v>12</v>
      </c>
      <c r="E532" s="9">
        <v>40</v>
      </c>
      <c r="F532" s="2">
        <f>VLOOKUP($A532,'Lookup - 40 Hours'!$A:L,3,FALSE)</f>
        <v>30.84</v>
      </c>
      <c r="G532" s="2">
        <f>VLOOKUP($A532,'Lookup - 40 Hours'!$A:M,4,FALSE)</f>
        <v>32.409999999999997</v>
      </c>
      <c r="H532" s="2">
        <f>VLOOKUP($A532,'Lookup - 40 Hours'!$A:N,5,FALSE)</f>
        <v>34.07</v>
      </c>
      <c r="I532" s="2">
        <f>VLOOKUP($A532,'Lookup - 40 Hours'!$A:O,6,FALSE)</f>
        <v>35.81</v>
      </c>
      <c r="J532" s="2">
        <f>VLOOKUP($A532,'Lookup - 40 Hours'!$A:P,7,FALSE)</f>
        <v>37.65</v>
      </c>
      <c r="K532" s="2">
        <f>VLOOKUP($A532,'Lookup - 40 Hours'!$A:Q,8,FALSE)</f>
        <v>39.57</v>
      </c>
    </row>
    <row r="533" spans="1:11" x14ac:dyDescent="0.25">
      <c r="A533" s="56">
        <v>358</v>
      </c>
      <c r="B533" s="17" t="s">
        <v>700</v>
      </c>
      <c r="C533" s="19" t="s">
        <v>1047</v>
      </c>
      <c r="D533" s="17" t="s">
        <v>12</v>
      </c>
      <c r="E533" s="17">
        <v>40</v>
      </c>
      <c r="F533" s="3">
        <f>VLOOKUP($A533,'Lookup - 40 Hours'!$A:L,3,FALSE)</f>
        <v>17.989999999999998</v>
      </c>
      <c r="G533" s="3">
        <f>VLOOKUP($A533,'Lookup - 40 Hours'!$A:M,4,FALSE)</f>
        <v>18.91</v>
      </c>
      <c r="H533" s="3">
        <f>VLOOKUP($A533,'Lookup - 40 Hours'!$A:N,5,FALSE)</f>
        <v>19.88</v>
      </c>
      <c r="I533" s="3">
        <f>VLOOKUP($A533,'Lookup - 40 Hours'!$A:O,6,FALSE)</f>
        <v>20.9</v>
      </c>
      <c r="J533" s="3">
        <f>VLOOKUP($A533,'Lookup - 40 Hours'!$A:P,7,FALSE)</f>
        <v>21.97</v>
      </c>
      <c r="K533" s="3">
        <f>VLOOKUP($A533,'Lookup - 40 Hours'!$A:Q,8,FALSE)</f>
        <v>23.09</v>
      </c>
    </row>
    <row r="534" spans="1:11" x14ac:dyDescent="0.25">
      <c r="A534" s="55">
        <v>399</v>
      </c>
      <c r="B534" s="9" t="s">
        <v>699</v>
      </c>
      <c r="C534" s="10" t="s">
        <v>1046</v>
      </c>
      <c r="D534" s="9" t="s">
        <v>14</v>
      </c>
      <c r="E534" s="9">
        <v>40</v>
      </c>
      <c r="F534" s="2">
        <f>VLOOKUP($A534,'Lookup - 40 Hours'!$A:L,3,FALSE)</f>
        <v>22.08</v>
      </c>
      <c r="G534" s="2">
        <f>VLOOKUP($A534,'Lookup - 40 Hours'!$A:M,4,FALSE)</f>
        <v>23.21</v>
      </c>
      <c r="H534" s="2">
        <f>VLOOKUP($A534,'Lookup - 40 Hours'!$A:N,5,FALSE)</f>
        <v>24.39</v>
      </c>
      <c r="I534" s="2">
        <f>VLOOKUP($A534,'Lookup - 40 Hours'!$A:O,6,FALSE)</f>
        <v>25.64</v>
      </c>
      <c r="J534" s="2">
        <f>VLOOKUP($A534,'Lookup - 40 Hours'!$A:P,7,FALSE)</f>
        <v>26.95</v>
      </c>
      <c r="K534" s="2">
        <f>VLOOKUP($A534,'Lookup - 40 Hours'!$A:Q,8,FALSE)</f>
        <v>28.33</v>
      </c>
    </row>
    <row r="535" spans="1:11" x14ac:dyDescent="0.25">
      <c r="A535" s="55">
        <v>424</v>
      </c>
      <c r="B535" s="9">
        <v>1739</v>
      </c>
      <c r="C535" s="10" t="s">
        <v>1142</v>
      </c>
      <c r="D535" s="9" t="s">
        <v>12</v>
      </c>
      <c r="E535" s="9">
        <v>40</v>
      </c>
      <c r="F535" s="2">
        <f>VLOOKUP($A535,'Lookup - 40 Hours'!$A:L,3,FALSE)</f>
        <v>25.01</v>
      </c>
      <c r="G535" s="2">
        <f>VLOOKUP($A535,'Lookup - 40 Hours'!$A:M,4,FALSE)</f>
        <v>26.29</v>
      </c>
      <c r="H535" s="2">
        <f>VLOOKUP($A535,'Lookup - 40 Hours'!$A:N,5,FALSE)</f>
        <v>27.63</v>
      </c>
      <c r="I535" s="2">
        <f>VLOOKUP($A535,'Lookup - 40 Hours'!$A:O,6,FALSE)</f>
        <v>29.05</v>
      </c>
      <c r="J535" s="2">
        <f>VLOOKUP($A535,'Lookup - 40 Hours'!$A:P,7,FALSE)</f>
        <v>30.53</v>
      </c>
      <c r="K535" s="2">
        <f>VLOOKUP($A535,'Lookup - 40 Hours'!$A:Q,8,FALSE)</f>
        <v>32.090000000000003</v>
      </c>
    </row>
    <row r="536" spans="1:11" x14ac:dyDescent="0.25">
      <c r="A536" s="55">
        <v>455</v>
      </c>
      <c r="B536" s="9" t="s">
        <v>983</v>
      </c>
      <c r="C536" s="10" t="s">
        <v>979</v>
      </c>
      <c r="D536" s="9" t="s">
        <v>14</v>
      </c>
      <c r="E536" s="9">
        <v>40</v>
      </c>
      <c r="F536" s="2">
        <f>VLOOKUP($A536,'Lookup - 40 Hours'!$A:L,3,FALSE)</f>
        <v>29.19</v>
      </c>
      <c r="G536" s="2">
        <f>VLOOKUP($A536,'Lookup - 40 Hours'!$A:M,4,FALSE)</f>
        <v>30.68</v>
      </c>
      <c r="H536" s="2">
        <f>VLOOKUP($A536,'Lookup - 40 Hours'!$A:N,5,FALSE)</f>
        <v>32.25</v>
      </c>
      <c r="I536" s="2">
        <f>VLOOKUP($A536,'Lookup - 40 Hours'!$A:O,6,FALSE)</f>
        <v>33.9</v>
      </c>
      <c r="J536" s="2">
        <f>VLOOKUP($A536,'Lookup - 40 Hours'!$A:P,7,FALSE)</f>
        <v>35.64</v>
      </c>
      <c r="K536" s="2">
        <f>VLOOKUP($A536,'Lookup - 40 Hours'!$A:Q,8,FALSE)</f>
        <v>37.46</v>
      </c>
    </row>
    <row r="537" spans="1:11" x14ac:dyDescent="0.25">
      <c r="A537" s="55">
        <v>424</v>
      </c>
      <c r="B537" s="9" t="s">
        <v>982</v>
      </c>
      <c r="C537" s="10" t="s">
        <v>1048</v>
      </c>
      <c r="D537" s="9" t="s">
        <v>12</v>
      </c>
      <c r="E537" s="9">
        <v>40</v>
      </c>
      <c r="F537" s="2">
        <f>VLOOKUP($A537,'Lookup - 40 Hours'!$A:L,3,FALSE)</f>
        <v>25.01</v>
      </c>
      <c r="G537" s="2">
        <f>VLOOKUP($A537,'Lookup - 40 Hours'!$A:M,4,FALSE)</f>
        <v>26.29</v>
      </c>
      <c r="H537" s="2">
        <f>VLOOKUP($A537,'Lookup - 40 Hours'!$A:N,5,FALSE)</f>
        <v>27.63</v>
      </c>
      <c r="I537" s="2">
        <f>VLOOKUP($A537,'Lookup - 40 Hours'!$A:O,6,FALSE)</f>
        <v>29.05</v>
      </c>
      <c r="J537" s="2">
        <f>VLOOKUP($A537,'Lookup - 40 Hours'!$A:P,7,FALSE)</f>
        <v>30.53</v>
      </c>
      <c r="K537" s="2">
        <f>VLOOKUP($A537,'Lookup - 40 Hours'!$A:Q,8,FALSE)</f>
        <v>32.090000000000003</v>
      </c>
    </row>
    <row r="538" spans="1:11" x14ac:dyDescent="0.25">
      <c r="A538" s="55">
        <v>486</v>
      </c>
      <c r="B538" s="9" t="s">
        <v>985</v>
      </c>
      <c r="C538" s="10" t="s">
        <v>980</v>
      </c>
      <c r="D538" s="9" t="s">
        <v>14</v>
      </c>
      <c r="E538" s="9">
        <v>40</v>
      </c>
      <c r="F538" s="2">
        <f>VLOOKUP($A538,'Lookup - 40 Hours'!$A:L,3,FALSE)</f>
        <v>34.07</v>
      </c>
      <c r="G538" s="2">
        <f>VLOOKUP($A538,'Lookup - 40 Hours'!$A:M,4,FALSE)</f>
        <v>35.81</v>
      </c>
      <c r="H538" s="2">
        <f>VLOOKUP($A538,'Lookup - 40 Hours'!$A:N,5,FALSE)</f>
        <v>37.65</v>
      </c>
      <c r="I538" s="2">
        <f>VLOOKUP($A538,'Lookup - 40 Hours'!$A:O,6,FALSE)</f>
        <v>39.57</v>
      </c>
      <c r="J538" s="2">
        <f>VLOOKUP($A538,'Lookup - 40 Hours'!$A:P,7,FALSE)</f>
        <v>41.59</v>
      </c>
      <c r="K538" s="2">
        <f>VLOOKUP($A538,'Lookup - 40 Hours'!$A:Q,8,FALSE)</f>
        <v>43.72</v>
      </c>
    </row>
    <row r="539" spans="1:11" x14ac:dyDescent="0.25">
      <c r="A539" s="55">
        <v>444</v>
      </c>
      <c r="B539" s="9" t="s">
        <v>984</v>
      </c>
      <c r="C539" s="10" t="s">
        <v>1049</v>
      </c>
      <c r="D539" s="9" t="s">
        <v>12</v>
      </c>
      <c r="E539" s="9">
        <v>40</v>
      </c>
      <c r="F539" s="2">
        <f>VLOOKUP($A539,'Lookup - 40 Hours'!$A:L,3,FALSE)</f>
        <v>27.63</v>
      </c>
      <c r="G539" s="2">
        <f>VLOOKUP($A539,'Lookup - 40 Hours'!$A:M,4,FALSE)</f>
        <v>29.05</v>
      </c>
      <c r="H539" s="2">
        <f>VLOOKUP($A539,'Lookup - 40 Hours'!$A:N,5,FALSE)</f>
        <v>30.53</v>
      </c>
      <c r="I539" s="2">
        <f>VLOOKUP($A539,'Lookup - 40 Hours'!$A:O,6,FALSE)</f>
        <v>32.090000000000003</v>
      </c>
      <c r="J539" s="2">
        <f>VLOOKUP($A539,'Lookup - 40 Hours'!$A:P,7,FALSE)</f>
        <v>33.729999999999997</v>
      </c>
      <c r="K539" s="2">
        <f>VLOOKUP($A539,'Lookup - 40 Hours'!$A:Q,8,FALSE)</f>
        <v>35.46</v>
      </c>
    </row>
    <row r="540" spans="1:11" x14ac:dyDescent="0.25">
      <c r="A540" s="55">
        <v>496</v>
      </c>
      <c r="B540" s="9" t="s">
        <v>702</v>
      </c>
      <c r="C540" s="10" t="s">
        <v>981</v>
      </c>
      <c r="D540" s="9" t="s">
        <v>14</v>
      </c>
      <c r="E540" s="9">
        <v>40</v>
      </c>
      <c r="F540" s="2">
        <f>VLOOKUP($A540,'Lookup - 40 Hours'!$A:L,3,FALSE)</f>
        <v>35.81</v>
      </c>
      <c r="G540" s="2">
        <f>VLOOKUP($A540,'Lookup - 40 Hours'!$A:M,4,FALSE)</f>
        <v>37.65</v>
      </c>
      <c r="H540" s="2">
        <f>VLOOKUP($A540,'Lookup - 40 Hours'!$A:N,5,FALSE)</f>
        <v>39.57</v>
      </c>
      <c r="I540" s="2">
        <f>VLOOKUP($A540,'Lookup - 40 Hours'!$A:O,6,FALSE)</f>
        <v>41.59</v>
      </c>
      <c r="J540" s="2">
        <f>VLOOKUP($A540,'Lookup - 40 Hours'!$A:P,7,FALSE)</f>
        <v>43.72</v>
      </c>
      <c r="K540" s="2">
        <f>VLOOKUP($A540,'Lookup - 40 Hours'!$A:Q,8,FALSE)</f>
        <v>45.96</v>
      </c>
    </row>
    <row r="541" spans="1:11" x14ac:dyDescent="0.25">
      <c r="A541" s="55">
        <v>459</v>
      </c>
      <c r="B541" s="9" t="s">
        <v>701</v>
      </c>
      <c r="C541" s="10" t="s">
        <v>1050</v>
      </c>
      <c r="D541" s="9" t="s">
        <v>12</v>
      </c>
      <c r="E541" s="9">
        <v>40</v>
      </c>
      <c r="F541" s="2">
        <f>VLOOKUP($A541,'Lookup - 40 Hours'!$A:L,3,FALSE)</f>
        <v>29.78</v>
      </c>
      <c r="G541" s="2">
        <f>VLOOKUP($A541,'Lookup - 40 Hours'!$A:M,4,FALSE)</f>
        <v>31.3</v>
      </c>
      <c r="H541" s="2">
        <f>VLOOKUP($A541,'Lookup - 40 Hours'!$A:N,5,FALSE)</f>
        <v>32.9</v>
      </c>
      <c r="I541" s="2">
        <f>VLOOKUP($A541,'Lookup - 40 Hours'!$A:O,6,FALSE)</f>
        <v>34.590000000000003</v>
      </c>
      <c r="J541" s="2">
        <f>VLOOKUP($A541,'Lookup - 40 Hours'!$A:P,7,FALSE)</f>
        <v>36.35</v>
      </c>
      <c r="K541" s="2">
        <f>VLOOKUP($A541,'Lookup - 40 Hours'!$A:Q,8,FALSE)</f>
        <v>38.21</v>
      </c>
    </row>
    <row r="542" spans="1:11" x14ac:dyDescent="0.25">
      <c r="A542" s="55">
        <v>516</v>
      </c>
      <c r="B542" s="9" t="s">
        <v>703</v>
      </c>
      <c r="C542" s="10" t="s">
        <v>1051</v>
      </c>
      <c r="D542" s="9" t="s">
        <v>14</v>
      </c>
      <c r="E542" s="9">
        <v>40</v>
      </c>
      <c r="F542" s="2">
        <f>VLOOKUP($A542,'Lookup - 40 Hours'!$A:L,3,FALSE)</f>
        <v>39.57</v>
      </c>
      <c r="G542" s="2">
        <f>VLOOKUP($A542,'Lookup - 40 Hours'!$A:M,4,FALSE)</f>
        <v>41.59</v>
      </c>
      <c r="H542" s="2">
        <f>VLOOKUP($A542,'Lookup - 40 Hours'!$A:N,5,FALSE)</f>
        <v>43.72</v>
      </c>
      <c r="I542" s="2">
        <f>VLOOKUP($A542,'Lookup - 40 Hours'!$A:O,6,FALSE)</f>
        <v>45.96</v>
      </c>
      <c r="J542" s="2">
        <f>VLOOKUP($A542,'Lookup - 40 Hours'!$A:P,7,FALSE)</f>
        <v>48.31</v>
      </c>
      <c r="K542" s="2">
        <f>VLOOKUP($A542,'Lookup - 40 Hours'!$A:Q,8,FALSE)</f>
        <v>50.78</v>
      </c>
    </row>
    <row r="543" spans="1:11" x14ac:dyDescent="0.25">
      <c r="A543" s="55">
        <v>412</v>
      </c>
      <c r="B543" s="9" t="s">
        <v>706</v>
      </c>
      <c r="C543" s="10" t="s">
        <v>705</v>
      </c>
      <c r="D543" s="9" t="s">
        <v>14</v>
      </c>
      <c r="E543" s="9">
        <v>40</v>
      </c>
      <c r="F543" s="2">
        <f>VLOOKUP($A543,'Lookup - 40 Hours'!$A:L,3,FALSE)</f>
        <v>23.56</v>
      </c>
      <c r="G543" s="2">
        <f>VLOOKUP($A543,'Lookup - 40 Hours'!$A:M,4,FALSE)</f>
        <v>24.76</v>
      </c>
      <c r="H543" s="2">
        <f>VLOOKUP($A543,'Lookup - 40 Hours'!$A:N,5,FALSE)</f>
        <v>26.03</v>
      </c>
      <c r="I543" s="2">
        <f>VLOOKUP($A543,'Lookup - 40 Hours'!$A:O,6,FALSE)</f>
        <v>27.36</v>
      </c>
      <c r="J543" s="2">
        <f>VLOOKUP($A543,'Lookup - 40 Hours'!$A:P,7,FALSE)</f>
        <v>28.76</v>
      </c>
      <c r="K543" s="2">
        <f>VLOOKUP($A543,'Lookup - 40 Hours'!$A:Q,8,FALSE)</f>
        <v>30.23</v>
      </c>
    </row>
    <row r="544" spans="1:11" x14ac:dyDescent="0.25">
      <c r="A544" s="55">
        <v>408</v>
      </c>
      <c r="B544" s="9" t="s">
        <v>704</v>
      </c>
      <c r="C544" s="10" t="s">
        <v>705</v>
      </c>
      <c r="D544" s="9" t="s">
        <v>12</v>
      </c>
      <c r="E544" s="9">
        <v>40</v>
      </c>
      <c r="F544" s="2">
        <f>VLOOKUP($A544,'Lookup - 40 Hours'!$A:L,3,FALSE)</f>
        <v>23.09</v>
      </c>
      <c r="G544" s="2">
        <f>VLOOKUP($A544,'Lookup - 40 Hours'!$A:M,4,FALSE)</f>
        <v>24.27</v>
      </c>
      <c r="H544" s="2">
        <f>VLOOKUP($A544,'Lookup - 40 Hours'!$A:N,5,FALSE)</f>
        <v>25.51</v>
      </c>
      <c r="I544" s="2">
        <f>VLOOKUP($A544,'Lookup - 40 Hours'!$A:O,6,FALSE)</f>
        <v>26.82</v>
      </c>
      <c r="J544" s="2">
        <f>VLOOKUP($A544,'Lookup - 40 Hours'!$A:P,7,FALSE)</f>
        <v>28.19</v>
      </c>
      <c r="K544" s="2">
        <f>VLOOKUP($A544,'Lookup - 40 Hours'!$A:Q,8,FALSE)</f>
        <v>29.63</v>
      </c>
    </row>
    <row r="545" spans="1:11" x14ac:dyDescent="0.25">
      <c r="A545" s="56">
        <v>346</v>
      </c>
      <c r="B545" s="17">
        <v>1733</v>
      </c>
      <c r="C545" s="19" t="s">
        <v>707</v>
      </c>
      <c r="D545" s="17" t="s">
        <v>12</v>
      </c>
      <c r="E545" s="17">
        <v>40</v>
      </c>
      <c r="F545" s="3">
        <f>VLOOKUP($A545,'Lookup - 40 Hours'!$A:L,3,FALSE)</f>
        <v>16.95</v>
      </c>
      <c r="G545" s="3">
        <f>VLOOKUP($A545,'Lookup - 40 Hours'!$A:M,4,FALSE)</f>
        <v>17.82</v>
      </c>
      <c r="H545" s="3">
        <f>VLOOKUP($A545,'Lookup - 40 Hours'!$A:N,5,FALSE)</f>
        <v>18.73</v>
      </c>
      <c r="I545" s="3">
        <f>VLOOKUP($A545,'Lookup - 40 Hours'!$A:O,6,FALSE)</f>
        <v>19.68</v>
      </c>
      <c r="J545" s="3">
        <f>VLOOKUP($A545,'Lookup - 40 Hours'!$A:P,7,FALSE)</f>
        <v>20.69</v>
      </c>
      <c r="K545" s="3">
        <f>VLOOKUP($A545,'Lookup - 40 Hours'!$A:Q,8,FALSE)</f>
        <v>21.75</v>
      </c>
    </row>
    <row r="546" spans="1:11" x14ac:dyDescent="0.25">
      <c r="A546" s="56">
        <v>346</v>
      </c>
      <c r="B546" s="17" t="s">
        <v>708</v>
      </c>
      <c r="C546" s="19" t="s">
        <v>709</v>
      </c>
      <c r="D546" s="17" t="s">
        <v>12</v>
      </c>
      <c r="E546" s="17">
        <v>40</v>
      </c>
      <c r="F546" s="3">
        <f>VLOOKUP($A546,'Lookup - 40 Hours'!$A:L,3,FALSE)</f>
        <v>16.95</v>
      </c>
      <c r="G546" s="3">
        <f>VLOOKUP($A546,'Lookup - 40 Hours'!$A:M,4,FALSE)</f>
        <v>17.82</v>
      </c>
      <c r="H546" s="3">
        <f>VLOOKUP($A546,'Lookup - 40 Hours'!$A:N,5,FALSE)</f>
        <v>18.73</v>
      </c>
      <c r="I546" s="3">
        <f>VLOOKUP($A546,'Lookup - 40 Hours'!$A:O,6,FALSE)</f>
        <v>19.68</v>
      </c>
      <c r="J546" s="3">
        <f>VLOOKUP($A546,'Lookup - 40 Hours'!$A:P,7,FALSE)</f>
        <v>20.69</v>
      </c>
      <c r="K546" s="3">
        <f>VLOOKUP($A546,'Lookup - 40 Hours'!$A:Q,8,FALSE)</f>
        <v>21.75</v>
      </c>
    </row>
    <row r="547" spans="1:11" x14ac:dyDescent="0.25">
      <c r="A547" s="55">
        <v>382</v>
      </c>
      <c r="B547" s="9" t="s">
        <v>986</v>
      </c>
      <c r="C547" s="10" t="s">
        <v>710</v>
      </c>
      <c r="D547" s="9" t="s">
        <v>12</v>
      </c>
      <c r="E547" s="9">
        <v>40</v>
      </c>
      <c r="F547" s="2">
        <f>VLOOKUP($A547,'Lookup - 40 Hours'!$A:L,3,FALSE)</f>
        <v>20.28</v>
      </c>
      <c r="G547" s="2">
        <f>VLOOKUP($A547,'Lookup - 40 Hours'!$A:M,4,FALSE)</f>
        <v>21.32</v>
      </c>
      <c r="H547" s="2">
        <f>VLOOKUP($A547,'Lookup - 40 Hours'!$A:N,5,FALSE)</f>
        <v>22.41</v>
      </c>
      <c r="I547" s="2">
        <f>VLOOKUP($A547,'Lookup - 40 Hours'!$A:O,6,FALSE)</f>
        <v>23.56</v>
      </c>
      <c r="J547" s="2">
        <f>VLOOKUP($A547,'Lookup - 40 Hours'!$A:P,7,FALSE)</f>
        <v>24.76</v>
      </c>
      <c r="K547" s="2">
        <f>VLOOKUP($A547,'Lookup - 40 Hours'!$A:Q,8,FALSE)</f>
        <v>26.03</v>
      </c>
    </row>
    <row r="548" spans="1:11" x14ac:dyDescent="0.25">
      <c r="A548" s="55">
        <v>402</v>
      </c>
      <c r="B548" s="9" t="s">
        <v>987</v>
      </c>
      <c r="C548" s="10" t="s">
        <v>711</v>
      </c>
      <c r="D548" s="9" t="s">
        <v>12</v>
      </c>
      <c r="E548" s="9">
        <v>40</v>
      </c>
      <c r="F548" s="2">
        <f>VLOOKUP($A548,'Lookup - 40 Hours'!$A:L,3,FALSE)</f>
        <v>22.41</v>
      </c>
      <c r="G548" s="2">
        <f>VLOOKUP($A548,'Lookup - 40 Hours'!$A:M,4,FALSE)</f>
        <v>23.56</v>
      </c>
      <c r="H548" s="2">
        <f>VLOOKUP($A548,'Lookup - 40 Hours'!$A:N,5,FALSE)</f>
        <v>24.76</v>
      </c>
      <c r="I548" s="2">
        <f>VLOOKUP($A548,'Lookup - 40 Hours'!$A:O,6,FALSE)</f>
        <v>26.03</v>
      </c>
      <c r="J548" s="2">
        <f>VLOOKUP($A548,'Lookup - 40 Hours'!$A:P,7,FALSE)</f>
        <v>27.36</v>
      </c>
      <c r="K548" s="2">
        <f>VLOOKUP($A548,'Lookup - 40 Hours'!$A:Q,8,FALSE)</f>
        <v>28.76</v>
      </c>
    </row>
    <row r="549" spans="1:11" x14ac:dyDescent="0.25">
      <c r="A549" s="55">
        <v>352</v>
      </c>
      <c r="B549" s="18" t="s">
        <v>1052</v>
      </c>
      <c r="C549" s="10" t="s">
        <v>712</v>
      </c>
      <c r="D549" s="9" t="s">
        <v>12</v>
      </c>
      <c r="E549" s="9">
        <v>40</v>
      </c>
      <c r="F549" s="2">
        <f>VLOOKUP($A549,'Lookup - 40 Hours'!$A:L,3,FALSE)</f>
        <v>17.46</v>
      </c>
      <c r="G549" s="2">
        <f>VLOOKUP($A549,'Lookup - 40 Hours'!$A:M,4,FALSE)</f>
        <v>18.36</v>
      </c>
      <c r="H549" s="2">
        <f>VLOOKUP($A549,'Lookup - 40 Hours'!$A:N,5,FALSE)</f>
        <v>19.3</v>
      </c>
      <c r="I549" s="2">
        <f>VLOOKUP($A549,'Lookup - 40 Hours'!$A:O,6,FALSE)</f>
        <v>20.28</v>
      </c>
      <c r="J549" s="2">
        <f>VLOOKUP($A549,'Lookup - 40 Hours'!$A:P,7,FALSE)</f>
        <v>21.32</v>
      </c>
      <c r="K549" s="2">
        <f>VLOOKUP($A549,'Lookup - 40 Hours'!$A:Q,8,FALSE)</f>
        <v>22.41</v>
      </c>
    </row>
    <row r="550" spans="1:11" x14ac:dyDescent="0.25">
      <c r="A550" s="55">
        <v>496</v>
      </c>
      <c r="B550" s="18" t="s">
        <v>713</v>
      </c>
      <c r="C550" s="10" t="s">
        <v>714</v>
      </c>
      <c r="D550" s="9" t="s">
        <v>14</v>
      </c>
      <c r="E550" s="9">
        <v>40</v>
      </c>
      <c r="F550" s="2">
        <f>VLOOKUP($A550,'Lookup - 40 Hours'!$A:L,3,FALSE)</f>
        <v>35.81</v>
      </c>
      <c r="G550" s="2">
        <f>VLOOKUP($A550,'Lookup - 40 Hours'!$A:M,4,FALSE)</f>
        <v>37.65</v>
      </c>
      <c r="H550" s="2">
        <f>VLOOKUP($A550,'Lookup - 40 Hours'!$A:N,5,FALSE)</f>
        <v>39.57</v>
      </c>
      <c r="I550" s="2">
        <f>VLOOKUP($A550,'Lookup - 40 Hours'!$A:O,6,FALSE)</f>
        <v>41.59</v>
      </c>
      <c r="J550" s="2">
        <f>VLOOKUP($A550,'Lookup - 40 Hours'!$A:P,7,FALSE)</f>
        <v>43.72</v>
      </c>
      <c r="K550" s="2">
        <f>VLOOKUP($A550,'Lookup - 40 Hours'!$A:Q,8,FALSE)</f>
        <v>45.96</v>
      </c>
    </row>
    <row r="551" spans="1:11" x14ac:dyDescent="0.25">
      <c r="A551" s="55">
        <v>459</v>
      </c>
      <c r="B551" s="9" t="s">
        <v>715</v>
      </c>
      <c r="C551" s="10" t="s">
        <v>1053</v>
      </c>
      <c r="D551" s="9" t="s">
        <v>12</v>
      </c>
      <c r="E551" s="9">
        <v>40</v>
      </c>
      <c r="F551" s="2">
        <f>VLOOKUP($A551,'Lookup - 40 Hours'!$A:L,3,FALSE)</f>
        <v>29.78</v>
      </c>
      <c r="G551" s="2">
        <f>VLOOKUP($A551,'Lookup - 40 Hours'!$A:M,4,FALSE)</f>
        <v>31.3</v>
      </c>
      <c r="H551" s="2">
        <f>VLOOKUP($A551,'Lookup - 40 Hours'!$A:N,5,FALSE)</f>
        <v>32.9</v>
      </c>
      <c r="I551" s="2">
        <f>VLOOKUP($A551,'Lookup - 40 Hours'!$A:O,6,FALSE)</f>
        <v>34.590000000000003</v>
      </c>
      <c r="J551" s="2">
        <f>VLOOKUP($A551,'Lookup - 40 Hours'!$A:P,7,FALSE)</f>
        <v>36.35</v>
      </c>
      <c r="K551" s="2">
        <f>VLOOKUP($A551,'Lookup - 40 Hours'!$A:Q,8,FALSE)</f>
        <v>38.21</v>
      </c>
    </row>
    <row r="552" spans="1:11" x14ac:dyDescent="0.25">
      <c r="A552" s="55">
        <v>423</v>
      </c>
      <c r="B552" s="9" t="s">
        <v>716</v>
      </c>
      <c r="C552" s="10" t="s">
        <v>717</v>
      </c>
      <c r="D552" s="9" t="s">
        <v>12</v>
      </c>
      <c r="E552" s="9">
        <v>40</v>
      </c>
      <c r="F552" s="2">
        <f>VLOOKUP($A552,'Lookup - 40 Hours'!$A:L,3,FALSE)</f>
        <v>24.88</v>
      </c>
      <c r="G552" s="2">
        <f>VLOOKUP($A552,'Lookup - 40 Hours'!$A:M,4,FALSE)</f>
        <v>26.16</v>
      </c>
      <c r="H552" s="2">
        <f>VLOOKUP($A552,'Lookup - 40 Hours'!$A:N,5,FALSE)</f>
        <v>27.49</v>
      </c>
      <c r="I552" s="2">
        <f>VLOOKUP($A552,'Lookup - 40 Hours'!$A:O,6,FALSE)</f>
        <v>28.9</v>
      </c>
      <c r="J552" s="2">
        <f>VLOOKUP($A552,'Lookup - 40 Hours'!$A:P,7,FALSE)</f>
        <v>30.38</v>
      </c>
      <c r="K552" s="2">
        <f>VLOOKUP($A552,'Lookup - 40 Hours'!$A:Q,8,FALSE)</f>
        <v>31.93</v>
      </c>
    </row>
    <row r="553" spans="1:11" x14ac:dyDescent="0.25">
      <c r="A553" s="55">
        <v>616</v>
      </c>
      <c r="B553" s="9" t="s">
        <v>718</v>
      </c>
      <c r="C553" s="10" t="s">
        <v>719</v>
      </c>
      <c r="D553" s="9" t="s">
        <v>14</v>
      </c>
      <c r="E553" s="9">
        <v>40</v>
      </c>
      <c r="F553" s="2">
        <f>VLOOKUP($A553,'Lookup - 40 Hours'!$A:L,3,FALSE)</f>
        <v>65.16</v>
      </c>
      <c r="G553" s="2">
        <f>VLOOKUP($A553,'Lookup - 40 Hours'!$A:M,4,FALSE)</f>
        <v>68.489999999999995</v>
      </c>
      <c r="H553" s="2">
        <f>VLOOKUP($A553,'Lookup - 40 Hours'!$A:N,5,FALSE)</f>
        <v>71.989999999999995</v>
      </c>
      <c r="I553" s="2">
        <f>VLOOKUP($A553,'Lookup - 40 Hours'!$A:O,6,FALSE)</f>
        <v>75.680000000000007</v>
      </c>
      <c r="J553" s="2">
        <f>VLOOKUP($A553,'Lookup - 40 Hours'!$A:P,7,FALSE)</f>
        <v>79.55</v>
      </c>
      <c r="K553" s="2">
        <f>VLOOKUP($A553,'Lookup - 40 Hours'!$A:Q,8,FALSE)</f>
        <v>83.61</v>
      </c>
    </row>
    <row r="554" spans="1:11" x14ac:dyDescent="0.25">
      <c r="A554" s="55">
        <v>514</v>
      </c>
      <c r="B554" s="9" t="s">
        <v>731</v>
      </c>
      <c r="C554" s="10" t="s">
        <v>1079</v>
      </c>
      <c r="D554" s="9" t="s">
        <v>12</v>
      </c>
      <c r="E554" s="9">
        <v>40</v>
      </c>
      <c r="F554" s="2">
        <f>VLOOKUP($A554,'Lookup - 40 Hours'!$A:L,3,FALSE)</f>
        <v>39.18</v>
      </c>
      <c r="G554" s="2">
        <f>VLOOKUP($A554,'Lookup - 40 Hours'!$A:M,4,FALSE)</f>
        <v>41.18</v>
      </c>
      <c r="H554" s="2">
        <f>VLOOKUP($A554,'Lookup - 40 Hours'!$A:N,5,FALSE)</f>
        <v>43.29</v>
      </c>
      <c r="I554" s="2">
        <f>VLOOKUP($A554,'Lookup - 40 Hours'!$A:O,6,FALSE)</f>
        <v>45.5</v>
      </c>
      <c r="J554" s="2">
        <f>VLOOKUP($A554,'Lookup - 40 Hours'!$A:P,7,FALSE)</f>
        <v>47.83</v>
      </c>
      <c r="K554" s="2">
        <f>VLOOKUP($A554,'Lookup - 40 Hours'!$A:Q,8,FALSE)</f>
        <v>50.27</v>
      </c>
    </row>
    <row r="555" spans="1:11" x14ac:dyDescent="0.25">
      <c r="A555" s="55">
        <v>551</v>
      </c>
      <c r="B555" s="9" t="s">
        <v>735</v>
      </c>
      <c r="C555" s="10" t="s">
        <v>1061</v>
      </c>
      <c r="D555" s="9" t="s">
        <v>12</v>
      </c>
      <c r="E555" s="9">
        <v>40</v>
      </c>
      <c r="F555" s="2">
        <f>VLOOKUP($A555,'Lookup - 40 Hours'!$A:L,3,FALSE)</f>
        <v>47.12</v>
      </c>
      <c r="G555" s="2">
        <f>VLOOKUP($A555,'Lookup - 40 Hours'!$A:M,4,FALSE)</f>
        <v>49.53</v>
      </c>
      <c r="H555" s="2">
        <f>VLOOKUP($A555,'Lookup - 40 Hours'!$A:N,5,FALSE)</f>
        <v>52.06</v>
      </c>
      <c r="I555" s="2">
        <f>VLOOKUP($A555,'Lookup - 40 Hours'!$A:O,6,FALSE)</f>
        <v>54.72</v>
      </c>
      <c r="J555" s="2">
        <f>VLOOKUP($A555,'Lookup - 40 Hours'!$A:P,7,FALSE)</f>
        <v>57.52</v>
      </c>
      <c r="K555" s="2">
        <f>VLOOKUP($A555,'Lookup - 40 Hours'!$A:Q,8,FALSE)</f>
        <v>60.46</v>
      </c>
    </row>
    <row r="556" spans="1:11" x14ac:dyDescent="0.25">
      <c r="A556" s="55">
        <v>616</v>
      </c>
      <c r="B556" s="9" t="s">
        <v>720</v>
      </c>
      <c r="C556" s="10" t="s">
        <v>1152</v>
      </c>
      <c r="D556" s="9" t="s">
        <v>14</v>
      </c>
      <c r="E556" s="9">
        <v>40</v>
      </c>
      <c r="F556" s="2">
        <f>VLOOKUP($A556,'Lookup - 40 Hours'!$A:L,3,FALSE)</f>
        <v>65.16</v>
      </c>
      <c r="G556" s="2">
        <f>VLOOKUP($A556,'Lookup - 40 Hours'!$A:M,4,FALSE)</f>
        <v>68.489999999999995</v>
      </c>
      <c r="H556" s="2">
        <f>VLOOKUP($A556,'Lookup - 40 Hours'!$A:N,5,FALSE)</f>
        <v>71.989999999999995</v>
      </c>
      <c r="I556" s="2">
        <f>VLOOKUP($A556,'Lookup - 40 Hours'!$A:O,6,FALSE)</f>
        <v>75.680000000000007</v>
      </c>
      <c r="J556" s="2">
        <f>VLOOKUP($A556,'Lookup - 40 Hours'!$A:P,7,FALSE)</f>
        <v>79.55</v>
      </c>
      <c r="K556" s="2">
        <f>VLOOKUP($A556,'Lookup - 40 Hours'!$A:Q,8,FALSE)</f>
        <v>83.61</v>
      </c>
    </row>
    <row r="557" spans="1:11" x14ac:dyDescent="0.25">
      <c r="A557" s="55">
        <v>493</v>
      </c>
      <c r="B557" s="9" t="s">
        <v>723</v>
      </c>
      <c r="C557" s="10" t="s">
        <v>724</v>
      </c>
      <c r="D557" s="9" t="s">
        <v>12</v>
      </c>
      <c r="E557" s="9">
        <v>40</v>
      </c>
      <c r="F557" s="2">
        <f>VLOOKUP($A557,'Lookup - 40 Hours'!$A:L,3,FALSE)</f>
        <v>35.28</v>
      </c>
      <c r="G557" s="2">
        <f>VLOOKUP($A557,'Lookup - 40 Hours'!$A:M,4,FALSE)</f>
        <v>37.090000000000003</v>
      </c>
      <c r="H557" s="2">
        <f>VLOOKUP($A557,'Lookup - 40 Hours'!$A:N,5,FALSE)</f>
        <v>38.979999999999997</v>
      </c>
      <c r="I557" s="2">
        <f>VLOOKUP($A557,'Lookup - 40 Hours'!$A:O,6,FALSE)</f>
        <v>40.98</v>
      </c>
      <c r="J557" s="2">
        <f>VLOOKUP($A557,'Lookup - 40 Hours'!$A:P,7,FALSE)</f>
        <v>43.07</v>
      </c>
      <c r="K557" s="2">
        <f>VLOOKUP($A557,'Lookup - 40 Hours'!$A:Q,8,FALSE)</f>
        <v>45.27</v>
      </c>
    </row>
    <row r="558" spans="1:11" x14ac:dyDescent="0.25">
      <c r="A558" s="55">
        <v>455</v>
      </c>
      <c r="B558" s="9" t="s">
        <v>725</v>
      </c>
      <c r="C558" s="10" t="s">
        <v>726</v>
      </c>
      <c r="D558" s="9" t="s">
        <v>12</v>
      </c>
      <c r="E558" s="9">
        <v>40</v>
      </c>
      <c r="F558" s="2">
        <f>VLOOKUP($A558,'Lookup - 40 Hours'!$A:L,3,FALSE)</f>
        <v>29.19</v>
      </c>
      <c r="G558" s="2">
        <f>VLOOKUP($A558,'Lookup - 40 Hours'!$A:M,4,FALSE)</f>
        <v>30.68</v>
      </c>
      <c r="H558" s="2">
        <f>VLOOKUP($A558,'Lookup - 40 Hours'!$A:N,5,FALSE)</f>
        <v>32.25</v>
      </c>
      <c r="I558" s="2">
        <f>VLOOKUP($A558,'Lookup - 40 Hours'!$A:O,6,FALSE)</f>
        <v>33.9</v>
      </c>
      <c r="J558" s="2">
        <f>VLOOKUP($A558,'Lookup - 40 Hours'!$A:P,7,FALSE)</f>
        <v>35.64</v>
      </c>
      <c r="K558" s="2">
        <f>VLOOKUP($A558,'Lookup - 40 Hours'!$A:Q,8,FALSE)</f>
        <v>37.46</v>
      </c>
    </row>
    <row r="559" spans="1:11" x14ac:dyDescent="0.25">
      <c r="A559" s="55">
        <v>428</v>
      </c>
      <c r="B559" s="9" t="s">
        <v>727</v>
      </c>
      <c r="C559" s="10" t="s">
        <v>728</v>
      </c>
      <c r="D559" s="9" t="s">
        <v>14</v>
      </c>
      <c r="E559" s="9">
        <v>40</v>
      </c>
      <c r="F559" s="2">
        <f>VLOOKUP($A559,'Lookup - 40 Hours'!$A:L,3,FALSE)</f>
        <v>25.51</v>
      </c>
      <c r="G559" s="2">
        <f>VLOOKUP($A559,'Lookup - 40 Hours'!$A:M,4,FALSE)</f>
        <v>26.82</v>
      </c>
      <c r="H559" s="2">
        <f>VLOOKUP($A559,'Lookup - 40 Hours'!$A:N,5,FALSE)</f>
        <v>28.19</v>
      </c>
      <c r="I559" s="2">
        <f>VLOOKUP($A559,'Lookup - 40 Hours'!$A:O,6,FALSE)</f>
        <v>29.63</v>
      </c>
      <c r="J559" s="2">
        <f>VLOOKUP($A559,'Lookup - 40 Hours'!$A:P,7,FALSE)</f>
        <v>31.15</v>
      </c>
      <c r="K559" s="2">
        <f>VLOOKUP($A559,'Lookup - 40 Hours'!$A:Q,8,FALSE)</f>
        <v>32.74</v>
      </c>
    </row>
    <row r="560" spans="1:11" x14ac:dyDescent="0.25">
      <c r="A560" s="55">
        <v>456</v>
      </c>
      <c r="B560" s="18" t="s">
        <v>729</v>
      </c>
      <c r="C560" s="10" t="s">
        <v>730</v>
      </c>
      <c r="D560" s="9" t="s">
        <v>12</v>
      </c>
      <c r="E560" s="9">
        <v>40</v>
      </c>
      <c r="F560" s="2">
        <f>VLOOKUP($A560,'Lookup - 40 Hours'!$A:L,3,FALSE)</f>
        <v>29.34</v>
      </c>
      <c r="G560" s="2">
        <f>VLOOKUP($A560,'Lookup - 40 Hours'!$A:M,4,FALSE)</f>
        <v>30.84</v>
      </c>
      <c r="H560" s="2">
        <f>VLOOKUP($A560,'Lookup - 40 Hours'!$A:N,5,FALSE)</f>
        <v>32.409999999999997</v>
      </c>
      <c r="I560" s="2">
        <f>VLOOKUP($A560,'Lookup - 40 Hours'!$A:O,6,FALSE)</f>
        <v>34.07</v>
      </c>
      <c r="J560" s="2">
        <f>VLOOKUP($A560,'Lookup - 40 Hours'!$A:P,7,FALSE)</f>
        <v>35.81</v>
      </c>
      <c r="K560" s="2">
        <f>VLOOKUP($A560,'Lookup - 40 Hours'!$A:Q,8,FALSE)</f>
        <v>37.65</v>
      </c>
    </row>
    <row r="561" spans="1:11" x14ac:dyDescent="0.25">
      <c r="A561" s="55">
        <v>496</v>
      </c>
      <c r="B561" s="9" t="s">
        <v>733</v>
      </c>
      <c r="C561" s="10" t="s">
        <v>734</v>
      </c>
      <c r="D561" s="9" t="s">
        <v>14</v>
      </c>
      <c r="E561" s="9">
        <v>40</v>
      </c>
      <c r="F561" s="2">
        <f>VLOOKUP($A561,'Lookup - 40 Hours'!$A:L,3,FALSE)</f>
        <v>35.81</v>
      </c>
      <c r="G561" s="2">
        <f>VLOOKUP($A561,'Lookup - 40 Hours'!$A:M,4,FALSE)</f>
        <v>37.65</v>
      </c>
      <c r="H561" s="2">
        <f>VLOOKUP($A561,'Lookup - 40 Hours'!$A:N,5,FALSE)</f>
        <v>39.57</v>
      </c>
      <c r="I561" s="2">
        <f>VLOOKUP($A561,'Lookup - 40 Hours'!$A:O,6,FALSE)</f>
        <v>41.59</v>
      </c>
      <c r="J561" s="2">
        <f>VLOOKUP($A561,'Lookup - 40 Hours'!$A:P,7,FALSE)</f>
        <v>43.72</v>
      </c>
      <c r="K561" s="2">
        <f>VLOOKUP($A561,'Lookup - 40 Hours'!$A:Q,8,FALSE)</f>
        <v>45.96</v>
      </c>
    </row>
    <row r="562" spans="1:11" x14ac:dyDescent="0.25">
      <c r="A562" s="55">
        <v>505</v>
      </c>
      <c r="B562" s="18" t="s">
        <v>1076</v>
      </c>
      <c r="C562" s="10" t="s">
        <v>1075</v>
      </c>
      <c r="D562" s="9" t="s">
        <v>12</v>
      </c>
      <c r="E562" s="9">
        <v>40</v>
      </c>
      <c r="F562" s="2">
        <f>VLOOKUP($A562,'Lookup - 40 Hours'!$A:L,3,FALSE)</f>
        <v>37.46</v>
      </c>
      <c r="G562" s="2">
        <f>VLOOKUP($A562,'Lookup - 40 Hours'!$A:M,4,FALSE)</f>
        <v>39.369999999999997</v>
      </c>
      <c r="H562" s="2">
        <f>VLOOKUP($A562,'Lookup - 40 Hours'!$A:N,5,FALSE)</f>
        <v>41.39</v>
      </c>
      <c r="I562" s="2">
        <f>VLOOKUP($A562,'Lookup - 40 Hours'!$A:O,6,FALSE)</f>
        <v>43.5</v>
      </c>
      <c r="J562" s="2">
        <f>VLOOKUP($A562,'Lookup - 40 Hours'!$A:P,7,FALSE)</f>
        <v>45.73</v>
      </c>
      <c r="K562" s="2">
        <f>VLOOKUP($A562,'Lookup - 40 Hours'!$A:Q,8,FALSE)</f>
        <v>48.07</v>
      </c>
    </row>
    <row r="563" spans="1:11" x14ac:dyDescent="0.25">
      <c r="A563" s="55">
        <v>559</v>
      </c>
      <c r="B563" s="9" t="s">
        <v>736</v>
      </c>
      <c r="C563" s="10" t="s">
        <v>737</v>
      </c>
      <c r="D563" s="9" t="s">
        <v>12</v>
      </c>
      <c r="E563" s="9">
        <v>40</v>
      </c>
      <c r="F563" s="2">
        <f>VLOOKUP($A563,'Lookup - 40 Hours'!$A:L,3,FALSE)</f>
        <v>49.04</v>
      </c>
      <c r="G563" s="2">
        <f>VLOOKUP($A563,'Lookup - 40 Hours'!$A:M,4,FALSE)</f>
        <v>51.54</v>
      </c>
      <c r="H563" s="2">
        <f>VLOOKUP($A563,'Lookup - 40 Hours'!$A:N,5,FALSE)</f>
        <v>54.18</v>
      </c>
      <c r="I563" s="2">
        <f>VLOOKUP($A563,'Lookup - 40 Hours'!$A:O,6,FALSE)</f>
        <v>56.95</v>
      </c>
      <c r="J563" s="2">
        <f>VLOOKUP($A563,'Lookup - 40 Hours'!$A:P,7,FALSE)</f>
        <v>59.86</v>
      </c>
      <c r="K563" s="2">
        <f>VLOOKUP($A563,'Lookup - 40 Hours'!$A:Q,8,FALSE)</f>
        <v>62.92</v>
      </c>
    </row>
    <row r="564" spans="1:11" x14ac:dyDescent="0.25">
      <c r="A564" s="55">
        <v>506</v>
      </c>
      <c r="B564" s="18" t="s">
        <v>1059</v>
      </c>
      <c r="C564" s="10" t="s">
        <v>1164</v>
      </c>
      <c r="D564" s="9" t="s">
        <v>14</v>
      </c>
      <c r="E564" s="9">
        <v>40</v>
      </c>
      <c r="F564" s="2">
        <f>VLOOKUP($A564,'Lookup - 40 Hours'!$A:L,3,FALSE)</f>
        <v>37.65</v>
      </c>
      <c r="G564" s="2">
        <f>VLOOKUP($A564,'Lookup - 40 Hours'!$A:M,4,FALSE)</f>
        <v>39.57</v>
      </c>
      <c r="H564" s="2">
        <f>VLOOKUP($A564,'Lookup - 40 Hours'!$A:N,5,FALSE)</f>
        <v>41.59</v>
      </c>
      <c r="I564" s="2">
        <f>VLOOKUP($A564,'Lookup - 40 Hours'!$A:O,6,FALSE)</f>
        <v>43.72</v>
      </c>
      <c r="J564" s="2">
        <f>VLOOKUP($A564,'Lookup - 40 Hours'!$A:P,7,FALSE)</f>
        <v>45.96</v>
      </c>
      <c r="K564" s="2">
        <f>VLOOKUP($A564,'Lookup - 40 Hours'!$A:Q,8,FALSE)</f>
        <v>48.31</v>
      </c>
    </row>
    <row r="565" spans="1:11" x14ac:dyDescent="0.25">
      <c r="A565" s="55">
        <v>472</v>
      </c>
      <c r="B565" s="9" t="s">
        <v>738</v>
      </c>
      <c r="C565" s="10" t="s">
        <v>1153</v>
      </c>
      <c r="D565" s="9" t="s">
        <v>12</v>
      </c>
      <c r="E565" s="9">
        <v>40</v>
      </c>
      <c r="F565" s="2">
        <f>VLOOKUP($A565,'Lookup - 40 Hours'!$A:L,3,FALSE)</f>
        <v>31.77</v>
      </c>
      <c r="G565" s="2">
        <f>VLOOKUP($A565,'Lookup - 40 Hours'!$A:M,4,FALSE)</f>
        <v>33.4</v>
      </c>
      <c r="H565" s="2">
        <f>VLOOKUP($A565,'Lookup - 40 Hours'!$A:N,5,FALSE)</f>
        <v>35.11</v>
      </c>
      <c r="I565" s="2">
        <f>VLOOKUP($A565,'Lookup - 40 Hours'!$A:O,6,FALSE)</f>
        <v>36.9</v>
      </c>
      <c r="J565" s="2">
        <f>VLOOKUP($A565,'Lookup - 40 Hours'!$A:P,7,FALSE)</f>
        <v>38.79</v>
      </c>
      <c r="K565" s="2">
        <f>VLOOKUP($A565,'Lookup - 40 Hours'!$A:Q,8,FALSE)</f>
        <v>40.770000000000003</v>
      </c>
    </row>
    <row r="566" spans="1:11" x14ac:dyDescent="0.25">
      <c r="A566" s="55">
        <v>427</v>
      </c>
      <c r="B566" s="9" t="s">
        <v>739</v>
      </c>
      <c r="C566" s="10" t="s">
        <v>740</v>
      </c>
      <c r="D566" s="9" t="s">
        <v>14</v>
      </c>
      <c r="E566" s="9">
        <v>40</v>
      </c>
      <c r="F566" s="2">
        <f>VLOOKUP($A566,'Lookup - 40 Hours'!$A:L,3,FALSE)</f>
        <v>25.39</v>
      </c>
      <c r="G566" s="2">
        <f>VLOOKUP($A566,'Lookup - 40 Hours'!$A:M,4,FALSE)</f>
        <v>26.68</v>
      </c>
      <c r="H566" s="2">
        <f>VLOOKUP($A566,'Lookup - 40 Hours'!$A:N,5,FALSE)</f>
        <v>28.05</v>
      </c>
      <c r="I566" s="2">
        <f>VLOOKUP($A566,'Lookup - 40 Hours'!$A:O,6,FALSE)</f>
        <v>29.48</v>
      </c>
      <c r="J566" s="2">
        <f>VLOOKUP($A566,'Lookup - 40 Hours'!$A:P,7,FALSE)</f>
        <v>30.99</v>
      </c>
      <c r="K566" s="2">
        <f>VLOOKUP($A566,'Lookup - 40 Hours'!$A:Q,8,FALSE)</f>
        <v>32.58</v>
      </c>
    </row>
    <row r="567" spans="1:11" x14ac:dyDescent="0.25">
      <c r="A567" s="55">
        <v>552</v>
      </c>
      <c r="B567" s="9" t="s">
        <v>741</v>
      </c>
      <c r="C567" s="10" t="s">
        <v>742</v>
      </c>
      <c r="D567" s="9" t="s">
        <v>12</v>
      </c>
      <c r="E567" s="9">
        <v>40</v>
      </c>
      <c r="F567" s="2">
        <f>VLOOKUP($A567,'Lookup - 40 Hours'!$A:L,3,FALSE)</f>
        <v>47.35</v>
      </c>
      <c r="G567" s="2">
        <f>VLOOKUP($A567,'Lookup - 40 Hours'!$A:M,4,FALSE)</f>
        <v>49.77</v>
      </c>
      <c r="H567" s="2">
        <f>VLOOKUP($A567,'Lookup - 40 Hours'!$A:N,5,FALSE)</f>
        <v>52.32</v>
      </c>
      <c r="I567" s="2">
        <f>VLOOKUP($A567,'Lookup - 40 Hours'!$A:O,6,FALSE)</f>
        <v>55</v>
      </c>
      <c r="J567" s="2">
        <f>VLOOKUP($A567,'Lookup - 40 Hours'!$A:P,7,FALSE)</f>
        <v>57.81</v>
      </c>
      <c r="K567" s="2">
        <f>VLOOKUP($A567,'Lookup - 40 Hours'!$A:Q,8,FALSE)</f>
        <v>60.76</v>
      </c>
    </row>
    <row r="568" spans="1:11" x14ac:dyDescent="0.25">
      <c r="A568" s="55">
        <v>427</v>
      </c>
      <c r="B568" s="9" t="s">
        <v>743</v>
      </c>
      <c r="C568" s="10" t="s">
        <v>744</v>
      </c>
      <c r="D568" s="9" t="s">
        <v>14</v>
      </c>
      <c r="E568" s="9">
        <v>40</v>
      </c>
      <c r="F568" s="2">
        <f>VLOOKUP($A568,'Lookup - 40 Hours'!$A:L,3,FALSE)</f>
        <v>25.39</v>
      </c>
      <c r="G568" s="2">
        <f>VLOOKUP($A568,'Lookup - 40 Hours'!$A:M,4,FALSE)</f>
        <v>26.68</v>
      </c>
      <c r="H568" s="2">
        <f>VLOOKUP($A568,'Lookup - 40 Hours'!$A:N,5,FALSE)</f>
        <v>28.05</v>
      </c>
      <c r="I568" s="2">
        <f>VLOOKUP($A568,'Lookup - 40 Hours'!$A:O,6,FALSE)</f>
        <v>29.48</v>
      </c>
      <c r="J568" s="2">
        <f>VLOOKUP($A568,'Lookup - 40 Hours'!$A:P,7,FALSE)</f>
        <v>30.99</v>
      </c>
      <c r="K568" s="2">
        <f>VLOOKUP($A568,'Lookup - 40 Hours'!$A:Q,8,FALSE)</f>
        <v>32.58</v>
      </c>
    </row>
    <row r="569" spans="1:11" x14ac:dyDescent="0.25">
      <c r="A569" s="55">
        <v>481</v>
      </c>
      <c r="B569" s="9" t="s">
        <v>745</v>
      </c>
      <c r="C569" s="10" t="s">
        <v>746</v>
      </c>
      <c r="D569" s="9" t="s">
        <v>12</v>
      </c>
      <c r="E569" s="9">
        <v>40</v>
      </c>
      <c r="F569" s="2">
        <f>VLOOKUP($A569,'Lookup - 40 Hours'!$A:L,3,FALSE)</f>
        <v>33.229999999999997</v>
      </c>
      <c r="G569" s="2">
        <f>VLOOKUP($A569,'Lookup - 40 Hours'!$A:M,4,FALSE)</f>
        <v>34.93</v>
      </c>
      <c r="H569" s="2">
        <f>VLOOKUP($A569,'Lookup - 40 Hours'!$A:N,5,FALSE)</f>
        <v>36.72</v>
      </c>
      <c r="I569" s="2">
        <f>VLOOKUP($A569,'Lookup - 40 Hours'!$A:O,6,FALSE)</f>
        <v>38.6</v>
      </c>
      <c r="J569" s="2">
        <f>VLOOKUP($A569,'Lookup - 40 Hours'!$A:P,7,FALSE)</f>
        <v>40.57</v>
      </c>
      <c r="K569" s="2">
        <f>VLOOKUP($A569,'Lookup - 40 Hours'!$A:Q,8,FALSE)</f>
        <v>42.64</v>
      </c>
    </row>
    <row r="570" spans="1:11" x14ac:dyDescent="0.25">
      <c r="A570" s="55">
        <v>434</v>
      </c>
      <c r="B570" s="9" t="s">
        <v>747</v>
      </c>
      <c r="C570" s="10" t="s">
        <v>748</v>
      </c>
      <c r="D570" s="9" t="s">
        <v>12</v>
      </c>
      <c r="E570" s="9">
        <v>40</v>
      </c>
      <c r="F570" s="2">
        <f>VLOOKUP($A570,'Lookup - 40 Hours'!$A:L,3,FALSE)</f>
        <v>26.29</v>
      </c>
      <c r="G570" s="2">
        <f>VLOOKUP($A570,'Lookup - 40 Hours'!$A:M,4,FALSE)</f>
        <v>27.63</v>
      </c>
      <c r="H570" s="2">
        <f>VLOOKUP($A570,'Lookup - 40 Hours'!$A:N,5,FALSE)</f>
        <v>29.05</v>
      </c>
      <c r="I570" s="2">
        <f>VLOOKUP($A570,'Lookup - 40 Hours'!$A:O,6,FALSE)</f>
        <v>30.53</v>
      </c>
      <c r="J570" s="2">
        <f>VLOOKUP($A570,'Lookup - 40 Hours'!$A:P,7,FALSE)</f>
        <v>32.090000000000003</v>
      </c>
      <c r="K570" s="2">
        <f>VLOOKUP($A570,'Lookup - 40 Hours'!$A:Q,8,FALSE)</f>
        <v>33.729999999999997</v>
      </c>
    </row>
    <row r="571" spans="1:11" x14ac:dyDescent="0.25">
      <c r="A571" s="55">
        <v>463</v>
      </c>
      <c r="B571" s="9" t="s">
        <v>749</v>
      </c>
      <c r="C571" s="10" t="s">
        <v>750</v>
      </c>
      <c r="D571" s="9" t="s">
        <v>12</v>
      </c>
      <c r="E571" s="9">
        <v>40</v>
      </c>
      <c r="F571" s="2">
        <f>VLOOKUP($A571,'Lookup - 40 Hours'!$A:L,3,FALSE)</f>
        <v>30.38</v>
      </c>
      <c r="G571" s="2">
        <f>VLOOKUP($A571,'Lookup - 40 Hours'!$A:M,4,FALSE)</f>
        <v>31.93</v>
      </c>
      <c r="H571" s="2">
        <f>VLOOKUP($A571,'Lookup - 40 Hours'!$A:N,5,FALSE)</f>
        <v>33.57</v>
      </c>
      <c r="I571" s="2">
        <f>VLOOKUP($A571,'Lookup - 40 Hours'!$A:O,6,FALSE)</f>
        <v>35.28</v>
      </c>
      <c r="J571" s="2">
        <f>VLOOKUP($A571,'Lookup - 40 Hours'!$A:P,7,FALSE)</f>
        <v>37.090000000000003</v>
      </c>
      <c r="K571" s="2">
        <f>VLOOKUP($A571,'Lookup - 40 Hours'!$A:Q,8,FALSE)</f>
        <v>38.979999999999997</v>
      </c>
    </row>
    <row r="572" spans="1:11" x14ac:dyDescent="0.25">
      <c r="A572" s="55">
        <v>395</v>
      </c>
      <c r="B572" s="9" t="s">
        <v>751</v>
      </c>
      <c r="C572" s="10" t="s">
        <v>752</v>
      </c>
      <c r="D572" s="9" t="s">
        <v>12</v>
      </c>
      <c r="E572" s="9">
        <v>40</v>
      </c>
      <c r="F572" s="2">
        <f>VLOOKUP($A572,'Lookup - 40 Hours'!$A:L,3,FALSE)</f>
        <v>21.64</v>
      </c>
      <c r="G572" s="2">
        <f>VLOOKUP($A572,'Lookup - 40 Hours'!$A:M,4,FALSE)</f>
        <v>22.75</v>
      </c>
      <c r="H572" s="2">
        <f>VLOOKUP($A572,'Lookup - 40 Hours'!$A:N,5,FALSE)</f>
        <v>23.91</v>
      </c>
      <c r="I572" s="2">
        <f>VLOOKUP($A572,'Lookup - 40 Hours'!$A:O,6,FALSE)</f>
        <v>25.13</v>
      </c>
      <c r="J572" s="2">
        <f>VLOOKUP($A572,'Lookup - 40 Hours'!$A:P,7,FALSE)</f>
        <v>26.42</v>
      </c>
      <c r="K572" s="2">
        <f>VLOOKUP($A572,'Lookup - 40 Hours'!$A:Q,8,FALSE)</f>
        <v>27.77</v>
      </c>
    </row>
    <row r="573" spans="1:11" x14ac:dyDescent="0.25">
      <c r="A573" s="55">
        <v>420</v>
      </c>
      <c r="B573" s="9" t="s">
        <v>754</v>
      </c>
      <c r="C573" s="10" t="s">
        <v>753</v>
      </c>
      <c r="D573" s="9" t="s">
        <v>12</v>
      </c>
      <c r="E573" s="9">
        <v>40</v>
      </c>
      <c r="F573" s="2">
        <f>VLOOKUP($A573,'Lookup - 40 Hours'!$A:L,3,FALSE)</f>
        <v>24.51</v>
      </c>
      <c r="G573" s="2">
        <f>VLOOKUP($A573,'Lookup - 40 Hours'!$A:M,4,FALSE)</f>
        <v>25.77</v>
      </c>
      <c r="H573" s="2">
        <f>VLOOKUP($A573,'Lookup - 40 Hours'!$A:N,5,FALSE)</f>
        <v>27.09</v>
      </c>
      <c r="I573" s="2">
        <f>VLOOKUP($A573,'Lookup - 40 Hours'!$A:O,6,FALSE)</f>
        <v>28.47</v>
      </c>
      <c r="J573" s="2">
        <f>VLOOKUP($A573,'Lookup - 40 Hours'!$A:P,7,FALSE)</f>
        <v>29.93</v>
      </c>
      <c r="K573" s="2">
        <f>VLOOKUP($A573,'Lookup - 40 Hours'!$A:Q,8,FALSE)</f>
        <v>31.46</v>
      </c>
    </row>
    <row r="574" spans="1:11" x14ac:dyDescent="0.25">
      <c r="A574" s="55">
        <v>366</v>
      </c>
      <c r="B574" s="9" t="s">
        <v>755</v>
      </c>
      <c r="C574" s="10" t="s">
        <v>756</v>
      </c>
      <c r="D574" s="9" t="s">
        <v>12</v>
      </c>
      <c r="E574" s="9">
        <v>40</v>
      </c>
      <c r="F574" s="2">
        <f>VLOOKUP($A574,'Lookup - 40 Hours'!$A:L,3,FALSE)</f>
        <v>18.73</v>
      </c>
      <c r="G574" s="2">
        <f>VLOOKUP($A574,'Lookup - 40 Hours'!$A:M,4,FALSE)</f>
        <v>19.68</v>
      </c>
      <c r="H574" s="2">
        <f>VLOOKUP($A574,'Lookup - 40 Hours'!$A:N,5,FALSE)</f>
        <v>20.69</v>
      </c>
      <c r="I574" s="2">
        <f>VLOOKUP($A574,'Lookup - 40 Hours'!$A:O,6,FALSE)</f>
        <v>21.75</v>
      </c>
      <c r="J574" s="2">
        <f>VLOOKUP($A574,'Lookup - 40 Hours'!$A:P,7,FALSE)</f>
        <v>22.86</v>
      </c>
      <c r="K574" s="2">
        <f>VLOOKUP($A574,'Lookup - 40 Hours'!$A:Q,8,FALSE)</f>
        <v>24.03</v>
      </c>
    </row>
    <row r="575" spans="1:11" x14ac:dyDescent="0.25">
      <c r="A575" s="57">
        <v>586</v>
      </c>
      <c r="B575" s="12" t="s">
        <v>757</v>
      </c>
      <c r="C575" s="13" t="s">
        <v>758</v>
      </c>
      <c r="D575" s="9" t="s">
        <v>136</v>
      </c>
      <c r="E575" s="9">
        <v>40</v>
      </c>
      <c r="F575" s="2">
        <f>VLOOKUP($A575,'Lookup - 40 Hours'!$A:L,3,FALSE)</f>
        <v>56.1</v>
      </c>
      <c r="G575" s="2">
        <f>VLOOKUP($A575,'Lookup - 40 Hours'!$A:M,4,FALSE)</f>
        <v>58.97</v>
      </c>
      <c r="H575" s="2">
        <f>VLOOKUP($A575,'Lookup - 40 Hours'!$A:N,5,FALSE)</f>
        <v>61.99</v>
      </c>
      <c r="I575" s="2">
        <f>VLOOKUP($A575,'Lookup - 40 Hours'!$A:O,6,FALSE)</f>
        <v>65.16</v>
      </c>
      <c r="J575" s="2">
        <f>VLOOKUP($A575,'Lookup - 40 Hours'!$A:P,7,FALSE)</f>
        <v>68.489999999999995</v>
      </c>
      <c r="K575" s="2">
        <f>VLOOKUP($A575,'Lookup - 40 Hours'!$A:Q,8,FALSE)</f>
        <v>71.989999999999995</v>
      </c>
    </row>
    <row r="576" spans="1:11" x14ac:dyDescent="0.25">
      <c r="A576" s="55">
        <v>414</v>
      </c>
      <c r="B576" s="9" t="s">
        <v>759</v>
      </c>
      <c r="C576" s="10" t="s">
        <v>760</v>
      </c>
      <c r="D576" s="9" t="s">
        <v>12</v>
      </c>
      <c r="E576" s="9">
        <v>40</v>
      </c>
      <c r="F576" s="2">
        <f>VLOOKUP($A576,'Lookup - 40 Hours'!$A:L,3,FALSE)</f>
        <v>23.79</v>
      </c>
      <c r="G576" s="2">
        <f>VLOOKUP($A576,'Lookup - 40 Hours'!$A:M,4,FALSE)</f>
        <v>25.01</v>
      </c>
      <c r="H576" s="2">
        <f>VLOOKUP($A576,'Lookup - 40 Hours'!$A:N,5,FALSE)</f>
        <v>26.29</v>
      </c>
      <c r="I576" s="2">
        <f>VLOOKUP($A576,'Lookup - 40 Hours'!$A:O,6,FALSE)</f>
        <v>27.63</v>
      </c>
      <c r="J576" s="2">
        <f>VLOOKUP($A576,'Lookup - 40 Hours'!$A:P,7,FALSE)</f>
        <v>29.05</v>
      </c>
      <c r="K576" s="2">
        <f>VLOOKUP($A576,'Lookup - 40 Hours'!$A:Q,8,FALSE)</f>
        <v>30.53</v>
      </c>
    </row>
    <row r="577" spans="1:11" x14ac:dyDescent="0.25">
      <c r="A577" s="55">
        <v>442</v>
      </c>
      <c r="B577" s="9" t="s">
        <v>761</v>
      </c>
      <c r="C577" s="10" t="s">
        <v>762</v>
      </c>
      <c r="D577" s="9" t="s">
        <v>14</v>
      </c>
      <c r="E577" s="9">
        <v>40</v>
      </c>
      <c r="F577" s="2">
        <f>VLOOKUP($A577,'Lookup - 40 Hours'!$A:L,3,FALSE)</f>
        <v>27.36</v>
      </c>
      <c r="G577" s="2">
        <f>VLOOKUP($A577,'Lookup - 40 Hours'!$A:M,4,FALSE)</f>
        <v>28.76</v>
      </c>
      <c r="H577" s="2">
        <f>VLOOKUP($A577,'Lookup - 40 Hours'!$A:N,5,FALSE)</f>
        <v>30.23</v>
      </c>
      <c r="I577" s="2">
        <f>VLOOKUP($A577,'Lookup - 40 Hours'!$A:O,6,FALSE)</f>
        <v>31.77</v>
      </c>
      <c r="J577" s="2">
        <f>VLOOKUP($A577,'Lookup - 40 Hours'!$A:P,7,FALSE)</f>
        <v>33.4</v>
      </c>
      <c r="K577" s="2">
        <f>VLOOKUP($A577,'Lookup - 40 Hours'!$A:Q,8,FALSE)</f>
        <v>35.11</v>
      </c>
    </row>
    <row r="578" spans="1:11" x14ac:dyDescent="0.25">
      <c r="A578" s="55">
        <v>421</v>
      </c>
      <c r="B578" s="9" t="s">
        <v>763</v>
      </c>
      <c r="C578" s="10" t="s">
        <v>764</v>
      </c>
      <c r="D578" s="28" t="s">
        <v>12</v>
      </c>
      <c r="E578" s="9">
        <v>40</v>
      </c>
      <c r="F578" s="2">
        <f>VLOOKUP($A578,'Lookup - 40 Hours'!$A:L,3,FALSE)</f>
        <v>24.64</v>
      </c>
      <c r="G578" s="2">
        <f>VLOOKUP($A578,'Lookup - 40 Hours'!$A:M,4,FALSE)</f>
        <v>25.9</v>
      </c>
      <c r="H578" s="2">
        <f>VLOOKUP($A578,'Lookup - 40 Hours'!$A:N,5,FALSE)</f>
        <v>27.22</v>
      </c>
      <c r="I578" s="2">
        <f>VLOOKUP($A578,'Lookup - 40 Hours'!$A:O,6,FALSE)</f>
        <v>28.61</v>
      </c>
      <c r="J578" s="2">
        <f>VLOOKUP($A578,'Lookup - 40 Hours'!$A:P,7,FALSE)</f>
        <v>30.08</v>
      </c>
      <c r="K578" s="2">
        <f>VLOOKUP($A578,'Lookup - 40 Hours'!$A:Q,8,FALSE)</f>
        <v>31.62</v>
      </c>
    </row>
    <row r="579" spans="1:11" x14ac:dyDescent="0.25">
      <c r="A579" s="55">
        <v>376</v>
      </c>
      <c r="B579" s="9" t="s">
        <v>765</v>
      </c>
      <c r="C579" s="10" t="s">
        <v>766</v>
      </c>
      <c r="D579" s="28" t="s">
        <v>12</v>
      </c>
      <c r="E579" s="9">
        <v>40</v>
      </c>
      <c r="F579" s="2">
        <f>VLOOKUP($A579,'Lookup - 40 Hours'!$A:L,3,FALSE)</f>
        <v>19.68</v>
      </c>
      <c r="G579" s="2">
        <f>VLOOKUP($A579,'Lookup - 40 Hours'!$A:M,4,FALSE)</f>
        <v>20.69</v>
      </c>
      <c r="H579" s="2">
        <f>VLOOKUP($A579,'Lookup - 40 Hours'!$A:N,5,FALSE)</f>
        <v>21.75</v>
      </c>
      <c r="I579" s="2">
        <f>VLOOKUP($A579,'Lookup - 40 Hours'!$A:O,6,FALSE)</f>
        <v>22.86</v>
      </c>
      <c r="J579" s="2">
        <f>VLOOKUP($A579,'Lookup - 40 Hours'!$A:P,7,FALSE)</f>
        <v>24.03</v>
      </c>
      <c r="K579" s="2">
        <f>VLOOKUP($A579,'Lookup - 40 Hours'!$A:Q,8,FALSE)</f>
        <v>25.26</v>
      </c>
    </row>
    <row r="580" spans="1:11" x14ac:dyDescent="0.25">
      <c r="A580" s="56">
        <v>366</v>
      </c>
      <c r="B580" s="17" t="s">
        <v>767</v>
      </c>
      <c r="C580" s="19" t="s">
        <v>1054</v>
      </c>
      <c r="D580" s="27" t="s">
        <v>12</v>
      </c>
      <c r="E580" s="17">
        <v>40</v>
      </c>
      <c r="F580" s="3">
        <f>VLOOKUP($A580,'Lookup - 40 Hours'!$A:L,3,FALSE)</f>
        <v>18.73</v>
      </c>
      <c r="G580" s="3">
        <f>VLOOKUP($A580,'Lookup - 40 Hours'!$A:M,4,FALSE)</f>
        <v>19.68</v>
      </c>
      <c r="H580" s="3">
        <f>VLOOKUP($A580,'Lookup - 40 Hours'!$A:N,5,FALSE)</f>
        <v>20.69</v>
      </c>
      <c r="I580" s="3">
        <f>VLOOKUP($A580,'Lookup - 40 Hours'!$A:O,6,FALSE)</f>
        <v>21.75</v>
      </c>
      <c r="J580" s="3">
        <f>VLOOKUP($A580,'Lookup - 40 Hours'!$A:P,7,FALSE)</f>
        <v>22.86</v>
      </c>
      <c r="K580" s="3">
        <f>VLOOKUP($A580,'Lookup - 40 Hours'!$A:Q,8,FALSE)</f>
        <v>24.03</v>
      </c>
    </row>
    <row r="581" spans="1:11" x14ac:dyDescent="0.25">
      <c r="A581" s="56">
        <v>399</v>
      </c>
      <c r="B581" s="17" t="s">
        <v>988</v>
      </c>
      <c r="C581" s="19" t="s">
        <v>768</v>
      </c>
      <c r="D581" s="27" t="s">
        <v>12</v>
      </c>
      <c r="E581" s="17">
        <v>40</v>
      </c>
      <c r="F581" s="3">
        <f>VLOOKUP($A581,'Lookup - 40 Hours'!$A:L,3,FALSE)</f>
        <v>22.08</v>
      </c>
      <c r="G581" s="3">
        <f>VLOOKUP($A581,'Lookup - 40 Hours'!$A:M,4,FALSE)</f>
        <v>23.21</v>
      </c>
      <c r="H581" s="3">
        <f>VLOOKUP($A581,'Lookup - 40 Hours'!$A:N,5,FALSE)</f>
        <v>24.39</v>
      </c>
      <c r="I581" s="3">
        <f>VLOOKUP($A581,'Lookup - 40 Hours'!$A:O,6,FALSE)</f>
        <v>25.64</v>
      </c>
      <c r="J581" s="3">
        <f>VLOOKUP($A581,'Lookup - 40 Hours'!$A:P,7,FALSE)</f>
        <v>26.95</v>
      </c>
      <c r="K581" s="3">
        <f>VLOOKUP($A581,'Lookup - 40 Hours'!$A:Q,8,FALSE)</f>
        <v>28.33</v>
      </c>
    </row>
    <row r="582" spans="1:11" x14ac:dyDescent="0.25">
      <c r="A582" s="56">
        <v>419</v>
      </c>
      <c r="B582" s="17" t="s">
        <v>989</v>
      </c>
      <c r="C582" s="19" t="s">
        <v>769</v>
      </c>
      <c r="D582" s="27" t="s">
        <v>12</v>
      </c>
      <c r="E582" s="17">
        <v>40</v>
      </c>
      <c r="F582" s="3">
        <f>VLOOKUP($A582,'Lookup - 40 Hours'!$A:L,3,FALSE)</f>
        <v>24.39</v>
      </c>
      <c r="G582" s="3">
        <f>VLOOKUP($A582,'Lookup - 40 Hours'!$A:M,4,FALSE)</f>
        <v>25.64</v>
      </c>
      <c r="H582" s="3">
        <f>VLOOKUP($A582,'Lookup - 40 Hours'!$A:N,5,FALSE)</f>
        <v>26.95</v>
      </c>
      <c r="I582" s="3">
        <f>VLOOKUP($A582,'Lookup - 40 Hours'!$A:O,6,FALSE)</f>
        <v>28.33</v>
      </c>
      <c r="J582" s="3">
        <f>VLOOKUP($A582,'Lookup - 40 Hours'!$A:P,7,FALSE)</f>
        <v>29.78</v>
      </c>
      <c r="K582" s="3">
        <f>VLOOKUP($A582,'Lookup - 40 Hours'!$A:Q,8,FALSE)</f>
        <v>31.3</v>
      </c>
    </row>
    <row r="583" spans="1:11" x14ac:dyDescent="0.25">
      <c r="A583" s="56">
        <v>346</v>
      </c>
      <c r="B583" s="17" t="s">
        <v>1117</v>
      </c>
      <c r="C583" s="19" t="s">
        <v>770</v>
      </c>
      <c r="D583" s="27" t="s">
        <v>12</v>
      </c>
      <c r="E583" s="17">
        <v>40</v>
      </c>
      <c r="F583" s="3">
        <f>VLOOKUP($A583,'Lookup - 40 Hours'!$A:L,3,FALSE)</f>
        <v>16.95</v>
      </c>
      <c r="G583" s="3">
        <f>VLOOKUP($A583,'Lookup - 40 Hours'!$A:M,4,FALSE)</f>
        <v>17.82</v>
      </c>
      <c r="H583" s="3">
        <f>VLOOKUP($A583,'Lookup - 40 Hours'!$A:N,5,FALSE)</f>
        <v>18.73</v>
      </c>
      <c r="I583" s="3">
        <f>VLOOKUP($A583,'Lookup - 40 Hours'!$A:O,6,FALSE)</f>
        <v>19.68</v>
      </c>
      <c r="J583" s="3">
        <f>VLOOKUP($A583,'Lookup - 40 Hours'!$A:P,7,FALSE)</f>
        <v>20.69</v>
      </c>
      <c r="K583" s="3">
        <f>VLOOKUP($A583,'Lookup - 40 Hours'!$A:Q,8,FALSE)</f>
        <v>21.75</v>
      </c>
    </row>
    <row r="584" spans="1:11" x14ac:dyDescent="0.25">
      <c r="A584" s="57">
        <v>456</v>
      </c>
      <c r="B584" s="12" t="s">
        <v>991</v>
      </c>
      <c r="C584" s="13" t="s">
        <v>1154</v>
      </c>
      <c r="D584" s="28" t="s">
        <v>209</v>
      </c>
      <c r="E584" s="9">
        <v>40</v>
      </c>
      <c r="F584" s="2">
        <f>VLOOKUP($A584,'Lookup - 40 Hours'!$1:$1048576,3,FALSE)</f>
        <v>29.34</v>
      </c>
      <c r="G584" s="2">
        <f>VLOOKUP($A584,'Lookup - 40 Hours'!$1:$1048576,4,FALSE)</f>
        <v>30.84</v>
      </c>
      <c r="H584" s="2">
        <f>VLOOKUP($A584,'Lookup - 40 Hours'!$1:$1048576,5,FALSE)</f>
        <v>32.409999999999997</v>
      </c>
      <c r="I584" s="2">
        <f>VLOOKUP($A584,'Lookup - 40 Hours'!$1:$1048576,6,FALSE)</f>
        <v>34.07</v>
      </c>
      <c r="J584" s="2">
        <f>VLOOKUP($A584,'Lookup - 40 Hours'!$1:$1048576,7,FALSE)</f>
        <v>35.81</v>
      </c>
      <c r="K584" s="2">
        <f>VLOOKUP($A584,'Lookup - 40 Hours'!$1:$1048576,8,FALSE)</f>
        <v>37.65</v>
      </c>
    </row>
    <row r="585" spans="1:11" x14ac:dyDescent="0.25">
      <c r="A585" s="57">
        <v>484</v>
      </c>
      <c r="B585" s="12" t="s">
        <v>992</v>
      </c>
      <c r="C585" s="13" t="s">
        <v>1155</v>
      </c>
      <c r="D585" s="9" t="s">
        <v>209</v>
      </c>
      <c r="E585" s="9">
        <v>40</v>
      </c>
      <c r="F585" s="2">
        <f>VLOOKUP($A585,'Lookup - 40 Hours'!$1:$1048576,3,FALSE)</f>
        <v>33.729999999999997</v>
      </c>
      <c r="G585" s="2">
        <f>VLOOKUP($A585,'Lookup - 40 Hours'!$1:$1048576,4,FALSE)</f>
        <v>35.46</v>
      </c>
      <c r="H585" s="2">
        <f>VLOOKUP($A585,'Lookup - 40 Hours'!$1:$1048576,5,FALSE)</f>
        <v>37.270000000000003</v>
      </c>
      <c r="I585" s="2">
        <f>VLOOKUP($A585,'Lookup - 40 Hours'!$1:$1048576,6,FALSE)</f>
        <v>39.18</v>
      </c>
      <c r="J585" s="2">
        <f>VLOOKUP($A585,'Lookup - 40 Hours'!$1:$1048576,7,FALSE)</f>
        <v>41.18</v>
      </c>
      <c r="K585" s="2">
        <f>VLOOKUP($A585,'Lookup - 40 Hours'!$1:$1048576,8,FALSE)</f>
        <v>43.29</v>
      </c>
    </row>
    <row r="586" spans="1:11" x14ac:dyDescent="0.25">
      <c r="A586" s="57">
        <v>524</v>
      </c>
      <c r="B586" s="12" t="s">
        <v>771</v>
      </c>
      <c r="C586" s="13" t="s">
        <v>990</v>
      </c>
      <c r="D586" s="9" t="s">
        <v>209</v>
      </c>
      <c r="E586" s="9">
        <v>40</v>
      </c>
      <c r="F586" s="2">
        <f>VLOOKUP($A586,'Lookup - 40 Hours'!$1:$1048576,3,FALSE)</f>
        <v>41.18</v>
      </c>
      <c r="G586" s="2">
        <f>VLOOKUP($A586,'Lookup - 40 Hours'!$1:$1048576,4,FALSE)</f>
        <v>43.29</v>
      </c>
      <c r="H586" s="2">
        <f>VLOOKUP($A586,'Lookup - 40 Hours'!$1:$1048576,5,FALSE)</f>
        <v>45.5</v>
      </c>
      <c r="I586" s="2">
        <f>VLOOKUP($A586,'Lookup - 40 Hours'!$1:$1048576,6,FALSE)</f>
        <v>47.83</v>
      </c>
      <c r="J586" s="2">
        <f>VLOOKUP($A586,'Lookup - 40 Hours'!$1:$1048576,7,FALSE)</f>
        <v>50.27</v>
      </c>
      <c r="K586" s="2">
        <f>VLOOKUP($A586,'Lookup - 40 Hours'!$1:$1048576,8,FALSE)</f>
        <v>52.84</v>
      </c>
    </row>
    <row r="587" spans="1:11" x14ac:dyDescent="0.25">
      <c r="A587" s="55">
        <v>358</v>
      </c>
      <c r="B587" s="9" t="s">
        <v>772</v>
      </c>
      <c r="C587" s="10" t="s">
        <v>773</v>
      </c>
      <c r="D587" s="9" t="s">
        <v>12</v>
      </c>
      <c r="E587" s="9">
        <v>40</v>
      </c>
      <c r="F587" s="2">
        <f>VLOOKUP($A587,'Lookup - 40 Hours'!$A:L,3,FALSE)</f>
        <v>17.989999999999998</v>
      </c>
      <c r="G587" s="2">
        <f>VLOOKUP($A587,'Lookup - 40 Hours'!$A:M,4,FALSE)</f>
        <v>18.91</v>
      </c>
      <c r="H587" s="2">
        <f>VLOOKUP($A587,'Lookup - 40 Hours'!$A:N,5,FALSE)</f>
        <v>19.88</v>
      </c>
      <c r="I587" s="2">
        <f>VLOOKUP($A587,'Lookup - 40 Hours'!$A:O,6,FALSE)</f>
        <v>20.9</v>
      </c>
      <c r="J587" s="2">
        <f>VLOOKUP($A587,'Lookup - 40 Hours'!$A:P,7,FALSE)</f>
        <v>21.97</v>
      </c>
      <c r="K587" s="2">
        <f>VLOOKUP($A587,'Lookup - 40 Hours'!$A:Q,8,FALSE)</f>
        <v>23.09</v>
      </c>
    </row>
    <row r="588" spans="1:11" x14ac:dyDescent="0.25">
      <c r="A588" s="55">
        <v>393</v>
      </c>
      <c r="B588" s="9" t="s">
        <v>993</v>
      </c>
      <c r="C588" s="13" t="s">
        <v>774</v>
      </c>
      <c r="D588" s="9" t="s">
        <v>12</v>
      </c>
      <c r="E588" s="9">
        <v>40</v>
      </c>
      <c r="F588" s="2">
        <f>VLOOKUP($A588,'Lookup - 40 Hours'!$A:L,3,FALSE)</f>
        <v>21.43</v>
      </c>
      <c r="G588" s="2">
        <f>VLOOKUP($A588,'Lookup - 40 Hours'!$A:M,4,FALSE)</f>
        <v>22.52</v>
      </c>
      <c r="H588" s="2">
        <f>VLOOKUP($A588,'Lookup - 40 Hours'!$A:N,5,FALSE)</f>
        <v>23.67</v>
      </c>
      <c r="I588" s="2">
        <f>VLOOKUP($A588,'Lookup - 40 Hours'!$A:O,6,FALSE)</f>
        <v>24.88</v>
      </c>
      <c r="J588" s="2">
        <f>VLOOKUP($A588,'Lookup - 40 Hours'!$A:P,7,FALSE)</f>
        <v>26.16</v>
      </c>
      <c r="K588" s="2">
        <f>VLOOKUP($A588,'Lookup - 40 Hours'!$A:Q,8,FALSE)</f>
        <v>27.49</v>
      </c>
    </row>
    <row r="589" spans="1:11" x14ac:dyDescent="0.25">
      <c r="A589" s="55">
        <v>413</v>
      </c>
      <c r="B589" s="9" t="s">
        <v>994</v>
      </c>
      <c r="C589" s="13" t="s">
        <v>775</v>
      </c>
      <c r="D589" s="9" t="s">
        <v>12</v>
      </c>
      <c r="E589" s="9">
        <v>40</v>
      </c>
      <c r="F589" s="2">
        <f>VLOOKUP($A589,'Lookup - 40 Hours'!$A:L,3,FALSE)</f>
        <v>23.67</v>
      </c>
      <c r="G589" s="2">
        <f>VLOOKUP($A589,'Lookup - 40 Hours'!$A:M,4,FALSE)</f>
        <v>24.88</v>
      </c>
      <c r="H589" s="2">
        <f>VLOOKUP($A589,'Lookup - 40 Hours'!$A:N,5,FALSE)</f>
        <v>26.16</v>
      </c>
      <c r="I589" s="2">
        <f>VLOOKUP($A589,'Lookup - 40 Hours'!$A:O,6,FALSE)</f>
        <v>27.49</v>
      </c>
      <c r="J589" s="2">
        <f>VLOOKUP($A589,'Lookup - 40 Hours'!$A:P,7,FALSE)</f>
        <v>28.9</v>
      </c>
      <c r="K589" s="2">
        <f>VLOOKUP($A589,'Lookup - 40 Hours'!$A:Q,8,FALSE)</f>
        <v>30.38</v>
      </c>
    </row>
  </sheetData>
  <autoFilter ref="A1:K584" xr:uid="{47895B9E-90D8-46E3-8B04-D196F8094BA8}">
    <sortState xmlns:xlrd2="http://schemas.microsoft.com/office/spreadsheetml/2017/richdata2" ref="A2:K589">
      <sortCondition ref="C1:C584"/>
    </sortState>
  </autoFilter>
  <pageMargins left="0.25" right="0.25" top="0.75" bottom="0.75" header="0.3" footer="0.3"/>
  <pageSetup scale="81" fitToHeight="0" orientation="landscape" horizontalDpi="1200" verticalDpi="1200" r:id="rId1"/>
  <headerFooter>
    <oddHeader>&amp;C&amp;10County of Humboldt
Compensation Schedule and Classification Summary
Adopted by the BOS effective 03/29/2026</oddHeader>
    <oddFooter xml:space="preserve">&amp;CAll rates are reflected as hourly.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FAC5-DDF9-4FED-B6BB-46B234310F3C}">
  <dimension ref="A1:L775"/>
  <sheetViews>
    <sheetView view="pageLayout" zoomScaleNormal="100" workbookViewId="0"/>
  </sheetViews>
  <sheetFormatPr defaultRowHeight="15" x14ac:dyDescent="0.25"/>
  <cols>
    <col min="1" max="1" width="12.5703125" customWidth="1"/>
    <col min="2" max="2" width="12" customWidth="1"/>
    <col min="3" max="8" width="9.42578125" bestFit="1" customWidth="1"/>
    <col min="9" max="10" width="11.5703125" bestFit="1" customWidth="1"/>
    <col min="11" max="12" width="12.5703125" bestFit="1" customWidth="1"/>
  </cols>
  <sheetData>
    <row r="1" spans="1:12" ht="45" x14ac:dyDescent="0.25">
      <c r="A1" s="36" t="s">
        <v>1143</v>
      </c>
      <c r="B1" s="37" t="s">
        <v>1144</v>
      </c>
      <c r="C1" s="38" t="s">
        <v>5</v>
      </c>
      <c r="D1" s="38" t="s">
        <v>6</v>
      </c>
      <c r="E1" s="38" t="s">
        <v>7</v>
      </c>
      <c r="F1" s="38" t="s">
        <v>8</v>
      </c>
      <c r="G1" s="38" t="s">
        <v>9</v>
      </c>
      <c r="H1" s="38" t="s">
        <v>10</v>
      </c>
      <c r="I1" s="39" t="s">
        <v>1145</v>
      </c>
      <c r="J1" s="38" t="s">
        <v>1146</v>
      </c>
      <c r="K1" s="38" t="s">
        <v>1147</v>
      </c>
      <c r="L1" s="40" t="s">
        <v>1148</v>
      </c>
    </row>
    <row r="2" spans="1:12" x14ac:dyDescent="0.25">
      <c r="A2" s="41">
        <v>227</v>
      </c>
      <c r="B2" s="10" t="s">
        <v>1149</v>
      </c>
      <c r="C2" s="30">
        <v>9.36</v>
      </c>
      <c r="D2" s="30">
        <v>9.84</v>
      </c>
      <c r="E2" s="30">
        <v>10.34</v>
      </c>
      <c r="F2" s="30">
        <v>10.87</v>
      </c>
      <c r="G2" s="30">
        <v>11.43</v>
      </c>
      <c r="H2" s="30">
        <v>12.01</v>
      </c>
      <c r="I2" s="42">
        <v>748.98</v>
      </c>
      <c r="J2" s="42">
        <v>961.11</v>
      </c>
      <c r="K2" s="42">
        <v>1622.79</v>
      </c>
      <c r="L2" s="43">
        <v>2082.41</v>
      </c>
    </row>
    <row r="3" spans="1:12" x14ac:dyDescent="0.25">
      <c r="A3" s="41">
        <v>228</v>
      </c>
      <c r="B3" s="10" t="s">
        <v>1149</v>
      </c>
      <c r="C3" s="30">
        <v>9.41</v>
      </c>
      <c r="D3" s="30">
        <v>9.89</v>
      </c>
      <c r="E3" s="30">
        <v>10.4</v>
      </c>
      <c r="F3" s="30">
        <v>10.93</v>
      </c>
      <c r="G3" s="30">
        <v>11.49</v>
      </c>
      <c r="H3" s="30">
        <v>12.07</v>
      </c>
      <c r="I3" s="42">
        <v>752.72</v>
      </c>
      <c r="J3" s="42">
        <v>965.92</v>
      </c>
      <c r="K3" s="42">
        <v>1630.9</v>
      </c>
      <c r="L3" s="43">
        <v>2092.8200000000002</v>
      </c>
    </row>
    <row r="4" spans="1:12" x14ac:dyDescent="0.25">
      <c r="A4" s="41">
        <v>229</v>
      </c>
      <c r="B4" s="10" t="s">
        <v>1149</v>
      </c>
      <c r="C4" s="30">
        <v>9.4600000000000009</v>
      </c>
      <c r="D4" s="30">
        <v>9.94</v>
      </c>
      <c r="E4" s="30">
        <v>10.45</v>
      </c>
      <c r="F4" s="30">
        <v>10.98</v>
      </c>
      <c r="G4" s="30">
        <v>11.54</v>
      </c>
      <c r="H4" s="30">
        <v>12.13</v>
      </c>
      <c r="I4" s="42">
        <v>756.49</v>
      </c>
      <c r="J4" s="42">
        <v>970.75</v>
      </c>
      <c r="K4" s="42">
        <v>1639.06</v>
      </c>
      <c r="L4" s="43">
        <v>2103.2800000000002</v>
      </c>
    </row>
    <row r="5" spans="1:12" x14ac:dyDescent="0.25">
      <c r="A5" s="41">
        <v>230</v>
      </c>
      <c r="B5" s="10" t="s">
        <v>1149</v>
      </c>
      <c r="C5" s="30">
        <v>9.5</v>
      </c>
      <c r="D5" s="30">
        <v>9.99</v>
      </c>
      <c r="E5" s="30">
        <v>10.5</v>
      </c>
      <c r="F5" s="30">
        <v>11.04</v>
      </c>
      <c r="G5" s="30">
        <v>11.6</v>
      </c>
      <c r="H5" s="30">
        <v>12.19</v>
      </c>
      <c r="I5" s="42">
        <v>760.27</v>
      </c>
      <c r="J5" s="42">
        <v>975.6</v>
      </c>
      <c r="K5" s="42">
        <v>1647.25</v>
      </c>
      <c r="L5" s="43">
        <v>2113.8000000000002</v>
      </c>
    </row>
    <row r="6" spans="1:12" x14ac:dyDescent="0.25">
      <c r="A6" s="41">
        <v>231</v>
      </c>
      <c r="B6" s="10" t="s">
        <v>1149</v>
      </c>
      <c r="C6" s="30">
        <v>9.5500000000000007</v>
      </c>
      <c r="D6" s="30">
        <v>10.039999999999999</v>
      </c>
      <c r="E6" s="30">
        <v>10.55</v>
      </c>
      <c r="F6" s="30">
        <v>11.09</v>
      </c>
      <c r="G6" s="30">
        <v>11.66</v>
      </c>
      <c r="H6" s="30">
        <v>12.26</v>
      </c>
      <c r="I6" s="42">
        <v>764.07</v>
      </c>
      <c r="J6" s="42">
        <v>980.48</v>
      </c>
      <c r="K6" s="42">
        <v>1655.49</v>
      </c>
      <c r="L6" s="43">
        <v>2124.37</v>
      </c>
    </row>
    <row r="7" spans="1:12" x14ac:dyDescent="0.25">
      <c r="A7" s="41">
        <v>232</v>
      </c>
      <c r="B7" s="10" t="s">
        <v>1149</v>
      </c>
      <c r="C7" s="30">
        <v>9.6</v>
      </c>
      <c r="D7" s="30">
        <v>10.09</v>
      </c>
      <c r="E7" s="30">
        <v>10.61</v>
      </c>
      <c r="F7" s="30">
        <v>11.15</v>
      </c>
      <c r="G7" s="30">
        <v>11.72</v>
      </c>
      <c r="H7" s="30">
        <v>12.32</v>
      </c>
      <c r="I7" s="42">
        <v>767.89</v>
      </c>
      <c r="J7" s="42">
        <v>985.38</v>
      </c>
      <c r="K7" s="42">
        <v>1663.77</v>
      </c>
      <c r="L7" s="43">
        <v>2134.9899999999998</v>
      </c>
    </row>
    <row r="8" spans="1:12" x14ac:dyDescent="0.25">
      <c r="A8" s="41">
        <v>233</v>
      </c>
      <c r="B8" s="10" t="s">
        <v>1149</v>
      </c>
      <c r="C8" s="30">
        <v>9.65</v>
      </c>
      <c r="D8" s="30">
        <v>10.14</v>
      </c>
      <c r="E8" s="30">
        <v>10.66</v>
      </c>
      <c r="F8" s="30">
        <v>11.2</v>
      </c>
      <c r="G8" s="30">
        <v>11.78</v>
      </c>
      <c r="H8" s="30">
        <v>12.38</v>
      </c>
      <c r="I8" s="42">
        <v>771.73</v>
      </c>
      <c r="J8" s="42">
        <v>990.31</v>
      </c>
      <c r="K8" s="42">
        <v>1672.09</v>
      </c>
      <c r="L8" s="43">
        <v>2145.66</v>
      </c>
    </row>
    <row r="9" spans="1:12" x14ac:dyDescent="0.25">
      <c r="A9" s="41">
        <v>234</v>
      </c>
      <c r="B9" s="10" t="s">
        <v>1149</v>
      </c>
      <c r="C9" s="30">
        <v>9.69</v>
      </c>
      <c r="D9" s="30">
        <v>10.19</v>
      </c>
      <c r="E9" s="30">
        <v>10.71</v>
      </c>
      <c r="F9" s="30">
        <v>11.26</v>
      </c>
      <c r="G9" s="30">
        <v>11.84</v>
      </c>
      <c r="H9" s="30">
        <v>12.44</v>
      </c>
      <c r="I9" s="42">
        <v>775.59</v>
      </c>
      <c r="J9" s="42">
        <v>995.26</v>
      </c>
      <c r="K9" s="42">
        <v>1680.45</v>
      </c>
      <c r="L9" s="43">
        <v>2156.39</v>
      </c>
    </row>
    <row r="10" spans="1:12" x14ac:dyDescent="0.25">
      <c r="A10" s="41">
        <v>235</v>
      </c>
      <c r="B10" s="10" t="s">
        <v>1149</v>
      </c>
      <c r="C10" s="30">
        <v>9.74</v>
      </c>
      <c r="D10" s="30">
        <v>10.24</v>
      </c>
      <c r="E10" s="30">
        <v>10.77</v>
      </c>
      <c r="F10" s="30">
        <v>11.32</v>
      </c>
      <c r="G10" s="30">
        <v>11.89</v>
      </c>
      <c r="H10" s="30">
        <v>12.5</v>
      </c>
      <c r="I10" s="42">
        <v>779.47</v>
      </c>
      <c r="J10" s="42">
        <v>1000.23</v>
      </c>
      <c r="K10" s="42">
        <v>1688.85</v>
      </c>
      <c r="L10" s="43">
        <v>2167.17</v>
      </c>
    </row>
    <row r="11" spans="1:12" x14ac:dyDescent="0.25">
      <c r="A11" s="41">
        <v>236</v>
      </c>
      <c r="B11" s="10" t="s">
        <v>1149</v>
      </c>
      <c r="C11" s="30">
        <v>9.7899999999999991</v>
      </c>
      <c r="D11" s="30">
        <v>10.29</v>
      </c>
      <c r="E11" s="30">
        <v>10.82</v>
      </c>
      <c r="F11" s="30">
        <v>11.37</v>
      </c>
      <c r="G11" s="30">
        <v>11.95</v>
      </c>
      <c r="H11" s="30">
        <v>12.57</v>
      </c>
      <c r="I11" s="42">
        <v>783.37</v>
      </c>
      <c r="J11" s="42">
        <v>1005.24</v>
      </c>
      <c r="K11" s="42">
        <v>1697.29</v>
      </c>
      <c r="L11" s="43">
        <v>2178.0100000000002</v>
      </c>
    </row>
    <row r="12" spans="1:12" x14ac:dyDescent="0.25">
      <c r="A12" s="41">
        <v>237</v>
      </c>
      <c r="B12" s="10" t="s">
        <v>1149</v>
      </c>
      <c r="C12" s="30">
        <v>9.84</v>
      </c>
      <c r="D12" s="30">
        <v>10.34</v>
      </c>
      <c r="E12" s="30">
        <v>10.87</v>
      </c>
      <c r="F12" s="30">
        <v>11.43</v>
      </c>
      <c r="G12" s="30">
        <v>12.01</v>
      </c>
      <c r="H12" s="30">
        <v>12.63</v>
      </c>
      <c r="I12" s="42">
        <v>787.28</v>
      </c>
      <c r="J12" s="42">
        <v>1010.26</v>
      </c>
      <c r="K12" s="42">
        <v>1705.78</v>
      </c>
      <c r="L12" s="43">
        <v>2188.9</v>
      </c>
    </row>
    <row r="13" spans="1:12" x14ac:dyDescent="0.25">
      <c r="A13" s="41">
        <v>238</v>
      </c>
      <c r="B13" s="10" t="s">
        <v>1149</v>
      </c>
      <c r="C13" s="30">
        <v>9.89</v>
      </c>
      <c r="D13" s="30">
        <v>10.4</v>
      </c>
      <c r="E13" s="30">
        <v>10.93</v>
      </c>
      <c r="F13" s="30">
        <v>11.49</v>
      </c>
      <c r="G13" s="30">
        <v>12.07</v>
      </c>
      <c r="H13" s="30">
        <v>12.69</v>
      </c>
      <c r="I13" s="42">
        <v>791.22</v>
      </c>
      <c r="J13" s="42">
        <v>1015.31</v>
      </c>
      <c r="K13" s="42">
        <v>1714.31</v>
      </c>
      <c r="L13" s="43">
        <v>2199.84</v>
      </c>
    </row>
    <row r="14" spans="1:12" x14ac:dyDescent="0.25">
      <c r="A14" s="41">
        <v>239</v>
      </c>
      <c r="B14" s="10" t="s">
        <v>1149</v>
      </c>
      <c r="C14" s="30">
        <v>9.94</v>
      </c>
      <c r="D14" s="30">
        <v>10.45</v>
      </c>
      <c r="E14" s="30">
        <v>10.98</v>
      </c>
      <c r="F14" s="30">
        <v>11.54</v>
      </c>
      <c r="G14" s="30">
        <v>12.13</v>
      </c>
      <c r="H14" s="30">
        <v>12.75</v>
      </c>
      <c r="I14" s="42">
        <v>795.18</v>
      </c>
      <c r="J14" s="42">
        <v>1020.39</v>
      </c>
      <c r="K14" s="42">
        <v>1722.88</v>
      </c>
      <c r="L14" s="43">
        <v>2210.84</v>
      </c>
    </row>
    <row r="15" spans="1:12" x14ac:dyDescent="0.25">
      <c r="A15" s="41">
        <v>240</v>
      </c>
      <c r="B15" s="10" t="s">
        <v>1149</v>
      </c>
      <c r="C15" s="30">
        <v>9.99</v>
      </c>
      <c r="D15" s="30">
        <v>10.5</v>
      </c>
      <c r="E15" s="30">
        <v>11.04</v>
      </c>
      <c r="F15" s="30">
        <v>11.6</v>
      </c>
      <c r="G15" s="30">
        <v>12.19</v>
      </c>
      <c r="H15" s="30">
        <v>12.82</v>
      </c>
      <c r="I15" s="42">
        <v>799.15</v>
      </c>
      <c r="J15" s="42">
        <v>1025.49</v>
      </c>
      <c r="K15" s="42">
        <v>1731.49</v>
      </c>
      <c r="L15" s="43">
        <v>2221.9</v>
      </c>
    </row>
    <row r="16" spans="1:12" x14ac:dyDescent="0.25">
      <c r="A16" s="41">
        <v>241</v>
      </c>
      <c r="B16" s="10" t="s">
        <v>1149</v>
      </c>
      <c r="C16" s="30">
        <v>10.039999999999999</v>
      </c>
      <c r="D16" s="30">
        <v>10.55</v>
      </c>
      <c r="E16" s="30">
        <v>11.09</v>
      </c>
      <c r="F16" s="30">
        <v>11.66</v>
      </c>
      <c r="G16" s="30">
        <v>12.26</v>
      </c>
      <c r="H16" s="30">
        <v>12.88</v>
      </c>
      <c r="I16" s="42">
        <v>803.15</v>
      </c>
      <c r="J16" s="42">
        <v>1030.6199999999999</v>
      </c>
      <c r="K16" s="42">
        <v>1740.15</v>
      </c>
      <c r="L16" s="43">
        <v>2233.0100000000002</v>
      </c>
    </row>
    <row r="17" spans="1:12" x14ac:dyDescent="0.25">
      <c r="A17" s="41">
        <v>242</v>
      </c>
      <c r="B17" s="10" t="s">
        <v>1149</v>
      </c>
      <c r="C17" s="30">
        <v>10.09</v>
      </c>
      <c r="D17" s="30">
        <v>10.61</v>
      </c>
      <c r="E17" s="30">
        <v>11.15</v>
      </c>
      <c r="F17" s="30">
        <v>11.72</v>
      </c>
      <c r="G17" s="30">
        <v>12.32</v>
      </c>
      <c r="H17" s="30">
        <v>12.95</v>
      </c>
      <c r="I17" s="42">
        <v>807.16</v>
      </c>
      <c r="J17" s="42">
        <v>1035.77</v>
      </c>
      <c r="K17" s="42">
        <v>1748.85</v>
      </c>
      <c r="L17" s="43">
        <v>2244.17</v>
      </c>
    </row>
    <row r="18" spans="1:12" x14ac:dyDescent="0.25">
      <c r="A18" s="41">
        <v>243</v>
      </c>
      <c r="B18" s="10" t="s">
        <v>1149</v>
      </c>
      <c r="C18" s="30">
        <v>10.14</v>
      </c>
      <c r="D18" s="30">
        <v>10.66</v>
      </c>
      <c r="E18" s="30">
        <v>11.2</v>
      </c>
      <c r="F18" s="30">
        <v>11.78</v>
      </c>
      <c r="G18" s="30">
        <v>12.38</v>
      </c>
      <c r="H18" s="30">
        <v>13.01</v>
      </c>
      <c r="I18" s="42">
        <v>811.2</v>
      </c>
      <c r="J18" s="42">
        <v>1040.95</v>
      </c>
      <c r="K18" s="42">
        <v>1757.6</v>
      </c>
      <c r="L18" s="43">
        <v>2255.39</v>
      </c>
    </row>
    <row r="19" spans="1:12" x14ac:dyDescent="0.25">
      <c r="A19" s="41">
        <v>244</v>
      </c>
      <c r="B19" s="10" t="s">
        <v>1149</v>
      </c>
      <c r="C19" s="30">
        <v>10.19</v>
      </c>
      <c r="D19" s="30">
        <v>10.71</v>
      </c>
      <c r="E19" s="30">
        <v>11.26</v>
      </c>
      <c r="F19" s="30">
        <v>11.84</v>
      </c>
      <c r="G19" s="30">
        <v>12.44</v>
      </c>
      <c r="H19" s="30">
        <v>13.08</v>
      </c>
      <c r="I19" s="42">
        <v>815.25</v>
      </c>
      <c r="J19" s="42">
        <v>1046.1600000000001</v>
      </c>
      <c r="K19" s="42">
        <v>1766.38</v>
      </c>
      <c r="L19" s="43">
        <v>2266.67</v>
      </c>
    </row>
    <row r="20" spans="1:12" x14ac:dyDescent="0.25">
      <c r="A20" s="41">
        <v>245</v>
      </c>
      <c r="B20" s="10" t="s">
        <v>1149</v>
      </c>
      <c r="C20" s="30">
        <v>10.24</v>
      </c>
      <c r="D20" s="30">
        <v>10.77</v>
      </c>
      <c r="E20" s="30">
        <v>11.32</v>
      </c>
      <c r="F20" s="30">
        <v>11.89</v>
      </c>
      <c r="G20" s="30">
        <v>12.5</v>
      </c>
      <c r="H20" s="30">
        <v>13.14</v>
      </c>
      <c r="I20" s="42">
        <v>819.33</v>
      </c>
      <c r="J20" s="42">
        <v>1051.3900000000001</v>
      </c>
      <c r="K20" s="42">
        <v>1775.22</v>
      </c>
      <c r="L20" s="43">
        <v>2278</v>
      </c>
    </row>
    <row r="21" spans="1:12" x14ac:dyDescent="0.25">
      <c r="A21" s="41">
        <v>246</v>
      </c>
      <c r="B21" s="10" t="s">
        <v>1149</v>
      </c>
      <c r="C21" s="30">
        <v>10.29</v>
      </c>
      <c r="D21" s="30">
        <v>10.82</v>
      </c>
      <c r="E21" s="30">
        <v>11.37</v>
      </c>
      <c r="F21" s="30">
        <v>11.95</v>
      </c>
      <c r="G21" s="30">
        <v>12.57</v>
      </c>
      <c r="H21" s="30">
        <v>13.21</v>
      </c>
      <c r="I21" s="42">
        <v>823.43</v>
      </c>
      <c r="J21" s="42">
        <v>1056.6400000000001</v>
      </c>
      <c r="K21" s="42">
        <v>1784.09</v>
      </c>
      <c r="L21" s="43">
        <v>2289.39</v>
      </c>
    </row>
    <row r="22" spans="1:12" x14ac:dyDescent="0.25">
      <c r="A22" s="41">
        <v>247</v>
      </c>
      <c r="B22" s="10" t="s">
        <v>1149</v>
      </c>
      <c r="C22" s="30">
        <v>10.34</v>
      </c>
      <c r="D22" s="30">
        <v>10.87</v>
      </c>
      <c r="E22" s="30">
        <v>11.43</v>
      </c>
      <c r="F22" s="30">
        <v>12.01</v>
      </c>
      <c r="G22" s="30">
        <v>12.63</v>
      </c>
      <c r="H22" s="30">
        <v>13.27</v>
      </c>
      <c r="I22" s="42">
        <v>827.54</v>
      </c>
      <c r="J22" s="42">
        <v>1061.93</v>
      </c>
      <c r="K22" s="42">
        <v>1793.01</v>
      </c>
      <c r="L22" s="43">
        <v>2300.84</v>
      </c>
    </row>
    <row r="23" spans="1:12" x14ac:dyDescent="0.25">
      <c r="A23" s="41">
        <v>248</v>
      </c>
      <c r="B23" s="10" t="s">
        <v>1149</v>
      </c>
      <c r="C23" s="30">
        <v>10.4</v>
      </c>
      <c r="D23" s="30">
        <v>10.93</v>
      </c>
      <c r="E23" s="30">
        <v>11.49</v>
      </c>
      <c r="F23" s="30">
        <v>12.07</v>
      </c>
      <c r="G23" s="30">
        <v>12.69</v>
      </c>
      <c r="H23" s="30">
        <v>13.34</v>
      </c>
      <c r="I23" s="42">
        <v>831.68</v>
      </c>
      <c r="J23" s="42">
        <v>1067.24</v>
      </c>
      <c r="K23" s="42">
        <v>1801.98</v>
      </c>
      <c r="L23" s="43">
        <v>2312.34</v>
      </c>
    </row>
    <row r="24" spans="1:12" x14ac:dyDescent="0.25">
      <c r="A24" s="41">
        <v>249</v>
      </c>
      <c r="B24" s="10" t="s">
        <v>1149</v>
      </c>
      <c r="C24" s="30">
        <v>10.45</v>
      </c>
      <c r="D24" s="30">
        <v>10.98</v>
      </c>
      <c r="E24" s="30">
        <v>11.54</v>
      </c>
      <c r="F24" s="30">
        <v>12.13</v>
      </c>
      <c r="G24" s="30">
        <v>12.75</v>
      </c>
      <c r="H24" s="30">
        <v>13.41</v>
      </c>
      <c r="I24" s="42">
        <v>835.84</v>
      </c>
      <c r="J24" s="42">
        <v>1072.57</v>
      </c>
      <c r="K24" s="42">
        <v>1810.99</v>
      </c>
      <c r="L24" s="43">
        <v>2323.91</v>
      </c>
    </row>
    <row r="25" spans="1:12" x14ac:dyDescent="0.25">
      <c r="A25" s="41">
        <v>250</v>
      </c>
      <c r="B25" s="10" t="s">
        <v>1149</v>
      </c>
      <c r="C25" s="30">
        <v>10.5</v>
      </c>
      <c r="D25" s="30">
        <v>11.04</v>
      </c>
      <c r="E25" s="30">
        <v>11.6</v>
      </c>
      <c r="F25" s="30">
        <v>12.19</v>
      </c>
      <c r="G25" s="30">
        <v>12.82</v>
      </c>
      <c r="H25" s="30">
        <v>13.47</v>
      </c>
      <c r="I25" s="42">
        <v>840.02</v>
      </c>
      <c r="J25" s="42">
        <v>1077.93</v>
      </c>
      <c r="K25" s="42">
        <v>1820.04</v>
      </c>
      <c r="L25" s="43">
        <v>2335.5300000000002</v>
      </c>
    </row>
    <row r="26" spans="1:12" x14ac:dyDescent="0.25">
      <c r="A26" s="41">
        <v>251</v>
      </c>
      <c r="B26" s="10" t="s">
        <v>1149</v>
      </c>
      <c r="C26" s="30">
        <v>10.55</v>
      </c>
      <c r="D26" s="30">
        <v>11.09</v>
      </c>
      <c r="E26" s="30">
        <v>11.66</v>
      </c>
      <c r="F26" s="30">
        <v>12.26</v>
      </c>
      <c r="G26" s="30">
        <v>12.88</v>
      </c>
      <c r="H26" s="30">
        <v>13.54</v>
      </c>
      <c r="I26" s="42">
        <v>844.22</v>
      </c>
      <c r="J26" s="42">
        <v>1083.32</v>
      </c>
      <c r="K26" s="42">
        <v>1829.14</v>
      </c>
      <c r="L26" s="43">
        <v>2347.1999999999998</v>
      </c>
    </row>
    <row r="27" spans="1:12" x14ac:dyDescent="0.25">
      <c r="A27" s="41">
        <v>252</v>
      </c>
      <c r="B27" s="10" t="s">
        <v>1149</v>
      </c>
      <c r="C27" s="30">
        <v>10.61</v>
      </c>
      <c r="D27" s="30">
        <v>11.15</v>
      </c>
      <c r="E27" s="30">
        <v>11.72</v>
      </c>
      <c r="F27" s="30">
        <v>12.32</v>
      </c>
      <c r="G27" s="30">
        <v>12.95</v>
      </c>
      <c r="H27" s="30">
        <v>13.61</v>
      </c>
      <c r="I27" s="42">
        <v>848.44</v>
      </c>
      <c r="J27" s="42">
        <v>1088.74</v>
      </c>
      <c r="K27" s="42">
        <v>1838.29</v>
      </c>
      <c r="L27" s="43">
        <v>2358.94</v>
      </c>
    </row>
    <row r="28" spans="1:12" x14ac:dyDescent="0.25">
      <c r="A28" s="41">
        <v>253</v>
      </c>
      <c r="B28" s="10" t="s">
        <v>1149</v>
      </c>
      <c r="C28" s="30">
        <v>10.66</v>
      </c>
      <c r="D28" s="30">
        <v>11.2</v>
      </c>
      <c r="E28" s="30">
        <v>11.78</v>
      </c>
      <c r="F28" s="30">
        <v>12.38</v>
      </c>
      <c r="G28" s="30">
        <v>13.01</v>
      </c>
      <c r="H28" s="30">
        <v>13.68</v>
      </c>
      <c r="I28" s="42">
        <v>852.68</v>
      </c>
      <c r="J28" s="42">
        <v>1094.18</v>
      </c>
      <c r="K28" s="42">
        <v>1847.48</v>
      </c>
      <c r="L28" s="43">
        <v>2370.73</v>
      </c>
    </row>
    <row r="29" spans="1:12" x14ac:dyDescent="0.25">
      <c r="A29" s="41">
        <v>254</v>
      </c>
      <c r="B29" s="10" t="s">
        <v>1149</v>
      </c>
      <c r="C29" s="30">
        <v>10.71</v>
      </c>
      <c r="D29" s="30">
        <v>11.26</v>
      </c>
      <c r="E29" s="30">
        <v>11.84</v>
      </c>
      <c r="F29" s="30">
        <v>12.44</v>
      </c>
      <c r="G29" s="30">
        <v>13.08</v>
      </c>
      <c r="H29" s="30">
        <v>13.75</v>
      </c>
      <c r="I29" s="42">
        <v>856.95</v>
      </c>
      <c r="J29" s="42">
        <v>1099.6600000000001</v>
      </c>
      <c r="K29" s="42">
        <v>1856.72</v>
      </c>
      <c r="L29" s="43">
        <v>2382.59</v>
      </c>
    </row>
    <row r="30" spans="1:12" x14ac:dyDescent="0.25">
      <c r="A30" s="41">
        <v>255</v>
      </c>
      <c r="B30" s="10" t="s">
        <v>1149</v>
      </c>
      <c r="C30" s="30">
        <v>10.77</v>
      </c>
      <c r="D30" s="30">
        <v>11.32</v>
      </c>
      <c r="E30" s="30">
        <v>11.89</v>
      </c>
      <c r="F30" s="30">
        <v>12.5</v>
      </c>
      <c r="G30" s="30">
        <v>13.14</v>
      </c>
      <c r="H30" s="30">
        <v>13.81</v>
      </c>
      <c r="I30" s="42">
        <v>861.23</v>
      </c>
      <c r="J30" s="42">
        <v>1105.1500000000001</v>
      </c>
      <c r="K30" s="42">
        <v>1866</v>
      </c>
      <c r="L30" s="43">
        <v>2394.5</v>
      </c>
    </row>
    <row r="31" spans="1:12" x14ac:dyDescent="0.25">
      <c r="A31" s="41">
        <v>256</v>
      </c>
      <c r="B31" s="10" t="s">
        <v>1149</v>
      </c>
      <c r="C31" s="30">
        <v>10.82</v>
      </c>
      <c r="D31" s="30">
        <v>11.37</v>
      </c>
      <c r="E31" s="30">
        <v>11.95</v>
      </c>
      <c r="F31" s="30">
        <v>12.57</v>
      </c>
      <c r="G31" s="30">
        <v>13.21</v>
      </c>
      <c r="H31" s="30">
        <v>13.88</v>
      </c>
      <c r="I31" s="42">
        <v>865.54</v>
      </c>
      <c r="J31" s="42">
        <v>1110.68</v>
      </c>
      <c r="K31" s="42">
        <v>1875.33</v>
      </c>
      <c r="L31" s="43">
        <v>2406.4699999999998</v>
      </c>
    </row>
    <row r="32" spans="1:12" x14ac:dyDescent="0.25">
      <c r="A32" s="41">
        <v>257</v>
      </c>
      <c r="B32" s="10" t="s">
        <v>1149</v>
      </c>
      <c r="C32" s="30">
        <v>10.87</v>
      </c>
      <c r="D32" s="30">
        <v>11.43</v>
      </c>
      <c r="E32" s="30">
        <v>12.01</v>
      </c>
      <c r="F32" s="30">
        <v>12.63</v>
      </c>
      <c r="G32" s="30">
        <v>13.27</v>
      </c>
      <c r="H32" s="30">
        <v>13.95</v>
      </c>
      <c r="I32" s="42">
        <v>869.87</v>
      </c>
      <c r="J32" s="42">
        <v>1116.23</v>
      </c>
      <c r="K32" s="42">
        <v>1884.71</v>
      </c>
      <c r="L32" s="43">
        <v>2418.5100000000002</v>
      </c>
    </row>
    <row r="33" spans="1:12" x14ac:dyDescent="0.25">
      <c r="A33" s="41">
        <v>258</v>
      </c>
      <c r="B33" s="10" t="s">
        <v>1149</v>
      </c>
      <c r="C33" s="30">
        <v>10.93</v>
      </c>
      <c r="D33" s="30">
        <v>11.49</v>
      </c>
      <c r="E33" s="30">
        <v>12.07</v>
      </c>
      <c r="F33" s="30">
        <v>12.69</v>
      </c>
      <c r="G33" s="30">
        <v>13.34</v>
      </c>
      <c r="H33" s="30">
        <v>14.02</v>
      </c>
      <c r="I33" s="42">
        <v>874.21</v>
      </c>
      <c r="J33" s="42">
        <v>1121.81</v>
      </c>
      <c r="K33" s="42">
        <v>1894.13</v>
      </c>
      <c r="L33" s="43">
        <v>2430.6</v>
      </c>
    </row>
    <row r="34" spans="1:12" x14ac:dyDescent="0.25">
      <c r="A34" s="41">
        <v>259</v>
      </c>
      <c r="B34" s="10" t="s">
        <v>1149</v>
      </c>
      <c r="C34" s="30">
        <v>10.98</v>
      </c>
      <c r="D34" s="30">
        <v>11.54</v>
      </c>
      <c r="E34" s="30">
        <v>12.13</v>
      </c>
      <c r="F34" s="30">
        <v>12.75</v>
      </c>
      <c r="G34" s="30">
        <v>13.41</v>
      </c>
      <c r="H34" s="30">
        <v>14.09</v>
      </c>
      <c r="I34" s="42">
        <v>878.59</v>
      </c>
      <c r="J34" s="42">
        <v>1127.42</v>
      </c>
      <c r="K34" s="42">
        <v>1903.6</v>
      </c>
      <c r="L34" s="43">
        <v>2442.75</v>
      </c>
    </row>
    <row r="35" spans="1:12" x14ac:dyDescent="0.25">
      <c r="A35" s="41">
        <v>260</v>
      </c>
      <c r="B35" s="10" t="s">
        <v>1149</v>
      </c>
      <c r="C35" s="30">
        <v>11.04</v>
      </c>
      <c r="D35" s="30">
        <v>11.6</v>
      </c>
      <c r="E35" s="30">
        <v>12.19</v>
      </c>
      <c r="F35" s="30">
        <v>12.82</v>
      </c>
      <c r="G35" s="30">
        <v>13.47</v>
      </c>
      <c r="H35" s="30">
        <v>14.16</v>
      </c>
      <c r="I35" s="42">
        <v>882.98</v>
      </c>
      <c r="J35" s="42">
        <v>1133.06</v>
      </c>
      <c r="K35" s="42">
        <v>1913.12</v>
      </c>
      <c r="L35" s="43">
        <v>2454.96</v>
      </c>
    </row>
    <row r="36" spans="1:12" x14ac:dyDescent="0.25">
      <c r="A36" s="41">
        <v>261</v>
      </c>
      <c r="B36" s="10" t="s">
        <v>1149</v>
      </c>
      <c r="C36" s="30">
        <v>11.09</v>
      </c>
      <c r="D36" s="30">
        <v>11.66</v>
      </c>
      <c r="E36" s="30">
        <v>12.26</v>
      </c>
      <c r="F36" s="30">
        <v>12.88</v>
      </c>
      <c r="G36" s="30">
        <v>13.54</v>
      </c>
      <c r="H36" s="30">
        <v>14.23</v>
      </c>
      <c r="I36" s="42">
        <v>887.39</v>
      </c>
      <c r="J36" s="42">
        <v>1138.73</v>
      </c>
      <c r="K36" s="42">
        <v>1922.69</v>
      </c>
      <c r="L36" s="43">
        <v>2467.2399999999998</v>
      </c>
    </row>
    <row r="37" spans="1:12" x14ac:dyDescent="0.25">
      <c r="A37" s="41">
        <v>262</v>
      </c>
      <c r="B37" s="10" t="s">
        <v>1149</v>
      </c>
      <c r="C37" s="30">
        <v>11.15</v>
      </c>
      <c r="D37" s="30">
        <v>11.72</v>
      </c>
      <c r="E37" s="30">
        <v>12.32</v>
      </c>
      <c r="F37" s="30">
        <v>12.95</v>
      </c>
      <c r="G37" s="30">
        <v>13.61</v>
      </c>
      <c r="H37" s="30">
        <v>14.31</v>
      </c>
      <c r="I37" s="42">
        <v>891.83</v>
      </c>
      <c r="J37" s="42">
        <v>1144.42</v>
      </c>
      <c r="K37" s="42">
        <v>1932.3</v>
      </c>
      <c r="L37" s="43">
        <v>2479.58</v>
      </c>
    </row>
    <row r="38" spans="1:12" x14ac:dyDescent="0.25">
      <c r="A38" s="41">
        <v>263</v>
      </c>
      <c r="B38" s="10" t="s">
        <v>1149</v>
      </c>
      <c r="C38" s="30">
        <v>11.2</v>
      </c>
      <c r="D38" s="30">
        <v>11.78</v>
      </c>
      <c r="E38" s="30">
        <v>12.38</v>
      </c>
      <c r="F38" s="30">
        <v>13.01</v>
      </c>
      <c r="G38" s="30">
        <v>13.68</v>
      </c>
      <c r="H38" s="30">
        <v>14.38</v>
      </c>
      <c r="I38" s="42">
        <v>896.29</v>
      </c>
      <c r="J38" s="42">
        <v>1150.1400000000001</v>
      </c>
      <c r="K38" s="42">
        <v>1941.96</v>
      </c>
      <c r="L38" s="43">
        <v>2491.9699999999998</v>
      </c>
    </row>
    <row r="39" spans="1:12" x14ac:dyDescent="0.25">
      <c r="A39" s="41">
        <v>264</v>
      </c>
      <c r="B39" s="10" t="s">
        <v>1149</v>
      </c>
      <c r="C39" s="30">
        <v>11.26</v>
      </c>
      <c r="D39" s="30">
        <v>11.84</v>
      </c>
      <c r="E39" s="30">
        <v>12.44</v>
      </c>
      <c r="F39" s="30">
        <v>13.08</v>
      </c>
      <c r="G39" s="30">
        <v>13.75</v>
      </c>
      <c r="H39" s="30">
        <v>14.45</v>
      </c>
      <c r="I39" s="42">
        <v>900.77</v>
      </c>
      <c r="J39" s="42">
        <v>1155.8900000000001</v>
      </c>
      <c r="K39" s="42">
        <v>1951.67</v>
      </c>
      <c r="L39" s="43">
        <v>2504.4299999999998</v>
      </c>
    </row>
    <row r="40" spans="1:12" x14ac:dyDescent="0.25">
      <c r="A40" s="41">
        <v>265</v>
      </c>
      <c r="B40" s="10" t="s">
        <v>1149</v>
      </c>
      <c r="C40" s="30">
        <v>11.32</v>
      </c>
      <c r="D40" s="30">
        <v>11.89</v>
      </c>
      <c r="E40" s="30">
        <v>12.5</v>
      </c>
      <c r="F40" s="30">
        <v>13.14</v>
      </c>
      <c r="G40" s="30">
        <v>13.81</v>
      </c>
      <c r="H40" s="30">
        <v>14.52</v>
      </c>
      <c r="I40" s="42">
        <v>905.27</v>
      </c>
      <c r="J40" s="42">
        <v>1161.67</v>
      </c>
      <c r="K40" s="42">
        <v>1961.43</v>
      </c>
      <c r="L40" s="43">
        <v>2516.96</v>
      </c>
    </row>
    <row r="41" spans="1:12" x14ac:dyDescent="0.25">
      <c r="A41" s="41">
        <v>266</v>
      </c>
      <c r="B41" s="10" t="s">
        <v>1149</v>
      </c>
      <c r="C41" s="30">
        <v>11.37</v>
      </c>
      <c r="D41" s="30">
        <v>11.95</v>
      </c>
      <c r="E41" s="30">
        <v>12.57</v>
      </c>
      <c r="F41" s="30">
        <v>13.21</v>
      </c>
      <c r="G41" s="30">
        <v>13.88</v>
      </c>
      <c r="H41" s="30">
        <v>14.59</v>
      </c>
      <c r="I41" s="42">
        <v>909.8</v>
      </c>
      <c r="J41" s="42">
        <v>1167.48</v>
      </c>
      <c r="K41" s="42">
        <v>1971.24</v>
      </c>
      <c r="L41" s="43">
        <v>2529.54</v>
      </c>
    </row>
    <row r="42" spans="1:12" x14ac:dyDescent="0.25">
      <c r="A42" s="41">
        <v>267</v>
      </c>
      <c r="B42" s="10" t="s">
        <v>1149</v>
      </c>
      <c r="C42" s="30">
        <v>11.43</v>
      </c>
      <c r="D42" s="30">
        <v>12.01</v>
      </c>
      <c r="E42" s="30">
        <v>12.63</v>
      </c>
      <c r="F42" s="30">
        <v>13.27</v>
      </c>
      <c r="G42" s="30">
        <v>13.95</v>
      </c>
      <c r="H42" s="30">
        <v>14.67</v>
      </c>
      <c r="I42" s="42">
        <v>914.35</v>
      </c>
      <c r="J42" s="42">
        <v>1173.32</v>
      </c>
      <c r="K42" s="42">
        <v>1981.09</v>
      </c>
      <c r="L42" s="43">
        <v>2542.19</v>
      </c>
    </row>
    <row r="43" spans="1:12" x14ac:dyDescent="0.25">
      <c r="A43" s="41">
        <v>268</v>
      </c>
      <c r="B43" s="10" t="s">
        <v>1149</v>
      </c>
      <c r="C43" s="30">
        <v>11.49</v>
      </c>
      <c r="D43" s="30">
        <v>12.07</v>
      </c>
      <c r="E43" s="30">
        <v>12.69</v>
      </c>
      <c r="F43" s="30">
        <v>13.34</v>
      </c>
      <c r="G43" s="30">
        <v>14.02</v>
      </c>
      <c r="H43" s="30">
        <v>14.74</v>
      </c>
      <c r="I43" s="42">
        <v>918.92</v>
      </c>
      <c r="J43" s="42">
        <v>1179.18</v>
      </c>
      <c r="K43" s="42">
        <v>1991</v>
      </c>
      <c r="L43" s="43">
        <v>2554.9</v>
      </c>
    </row>
    <row r="44" spans="1:12" x14ac:dyDescent="0.25">
      <c r="A44" s="41">
        <v>269</v>
      </c>
      <c r="B44" s="10" t="s">
        <v>1149</v>
      </c>
      <c r="C44" s="30">
        <v>11.54</v>
      </c>
      <c r="D44" s="30">
        <v>12.13</v>
      </c>
      <c r="E44" s="30">
        <v>12.75</v>
      </c>
      <c r="F44" s="30">
        <v>13.41</v>
      </c>
      <c r="G44" s="30">
        <v>14.09</v>
      </c>
      <c r="H44" s="30">
        <v>14.81</v>
      </c>
      <c r="I44" s="42">
        <v>923.52</v>
      </c>
      <c r="J44" s="42">
        <v>1185.08</v>
      </c>
      <c r="K44" s="42">
        <v>2000.95</v>
      </c>
      <c r="L44" s="43">
        <v>2567.67</v>
      </c>
    </row>
    <row r="45" spans="1:12" x14ac:dyDescent="0.25">
      <c r="A45" s="41">
        <v>270</v>
      </c>
      <c r="B45" s="10" t="s">
        <v>1149</v>
      </c>
      <c r="C45" s="30">
        <v>11.6</v>
      </c>
      <c r="D45" s="30">
        <v>12.19</v>
      </c>
      <c r="E45" s="30">
        <v>12.82</v>
      </c>
      <c r="F45" s="30">
        <v>13.47</v>
      </c>
      <c r="G45" s="30">
        <v>14.16</v>
      </c>
      <c r="H45" s="30">
        <v>14.89</v>
      </c>
      <c r="I45" s="42">
        <v>928.13</v>
      </c>
      <c r="J45" s="42">
        <v>1191.01</v>
      </c>
      <c r="K45" s="42">
        <v>2010.96</v>
      </c>
      <c r="L45" s="43">
        <v>2580.5100000000002</v>
      </c>
    </row>
    <row r="46" spans="1:12" x14ac:dyDescent="0.25">
      <c r="A46" s="41">
        <v>271</v>
      </c>
      <c r="B46" s="10" t="s">
        <v>1149</v>
      </c>
      <c r="C46" s="30">
        <v>11.66</v>
      </c>
      <c r="D46" s="30">
        <v>12.26</v>
      </c>
      <c r="E46" s="30">
        <v>12.88</v>
      </c>
      <c r="F46" s="30">
        <v>13.54</v>
      </c>
      <c r="G46" s="30">
        <v>14.23</v>
      </c>
      <c r="H46" s="30">
        <v>14.96</v>
      </c>
      <c r="I46" s="42">
        <v>932.77</v>
      </c>
      <c r="J46" s="42">
        <v>1196.96</v>
      </c>
      <c r="K46" s="42">
        <v>2021.01</v>
      </c>
      <c r="L46" s="43">
        <v>2593.41</v>
      </c>
    </row>
    <row r="47" spans="1:12" x14ac:dyDescent="0.25">
      <c r="A47" s="41">
        <v>272</v>
      </c>
      <c r="B47" s="10" t="s">
        <v>1149</v>
      </c>
      <c r="C47" s="30">
        <v>11.72</v>
      </c>
      <c r="D47" s="30">
        <v>12.32</v>
      </c>
      <c r="E47" s="30">
        <v>12.95</v>
      </c>
      <c r="F47" s="30">
        <v>13.61</v>
      </c>
      <c r="G47" s="30">
        <v>14.31</v>
      </c>
      <c r="H47" s="30">
        <v>15.04</v>
      </c>
      <c r="I47" s="42">
        <v>937.44</v>
      </c>
      <c r="J47" s="42">
        <v>1202.95</v>
      </c>
      <c r="K47" s="42">
        <v>2031.12</v>
      </c>
      <c r="L47" s="43">
        <v>2606.38</v>
      </c>
    </row>
    <row r="48" spans="1:12" x14ac:dyDescent="0.25">
      <c r="A48" s="41">
        <v>273</v>
      </c>
      <c r="B48" s="10" t="s">
        <v>1149</v>
      </c>
      <c r="C48" s="30">
        <v>11.78</v>
      </c>
      <c r="D48" s="30">
        <v>12.38</v>
      </c>
      <c r="E48" s="30">
        <v>13.01</v>
      </c>
      <c r="F48" s="30">
        <v>13.68</v>
      </c>
      <c r="G48" s="30">
        <v>14.38</v>
      </c>
      <c r="H48" s="30">
        <v>15.11</v>
      </c>
      <c r="I48" s="42">
        <v>942.13</v>
      </c>
      <c r="J48" s="42">
        <v>1208.96</v>
      </c>
      <c r="K48" s="42">
        <v>2041.27</v>
      </c>
      <c r="L48" s="43">
        <v>2619.41</v>
      </c>
    </row>
    <row r="49" spans="1:12" x14ac:dyDescent="0.25">
      <c r="A49" s="41">
        <v>274</v>
      </c>
      <c r="B49" s="10" t="s">
        <v>1149</v>
      </c>
      <c r="C49" s="30">
        <v>11.84</v>
      </c>
      <c r="D49" s="30">
        <v>12.44</v>
      </c>
      <c r="E49" s="30">
        <v>13.08</v>
      </c>
      <c r="F49" s="30">
        <v>13.75</v>
      </c>
      <c r="G49" s="30">
        <v>14.45</v>
      </c>
      <c r="H49" s="30">
        <v>15.19</v>
      </c>
      <c r="I49" s="42">
        <v>946.84</v>
      </c>
      <c r="J49" s="42">
        <v>1215</v>
      </c>
      <c r="K49" s="42">
        <v>2051.48</v>
      </c>
      <c r="L49" s="43">
        <v>2632.51</v>
      </c>
    </row>
    <row r="50" spans="1:12" x14ac:dyDescent="0.25">
      <c r="A50" s="41">
        <v>275</v>
      </c>
      <c r="B50" s="10" t="s">
        <v>1149</v>
      </c>
      <c r="C50" s="30">
        <v>11.89</v>
      </c>
      <c r="D50" s="30">
        <v>12.5</v>
      </c>
      <c r="E50" s="30">
        <v>13.14</v>
      </c>
      <c r="F50" s="30">
        <v>13.81</v>
      </c>
      <c r="G50" s="30">
        <v>14.52</v>
      </c>
      <c r="H50" s="30">
        <v>15.26</v>
      </c>
      <c r="I50" s="42">
        <v>951.57</v>
      </c>
      <c r="J50" s="42">
        <v>1221.08</v>
      </c>
      <c r="K50" s="42">
        <v>2061.7399999999998</v>
      </c>
      <c r="L50" s="43">
        <v>2645.67</v>
      </c>
    </row>
    <row r="51" spans="1:12" x14ac:dyDescent="0.25">
      <c r="A51" s="41">
        <v>276</v>
      </c>
      <c r="B51" s="10" t="s">
        <v>1149</v>
      </c>
      <c r="C51" s="30">
        <v>11.95</v>
      </c>
      <c r="D51" s="30">
        <v>12.57</v>
      </c>
      <c r="E51" s="30">
        <v>13.21</v>
      </c>
      <c r="F51" s="30">
        <v>13.88</v>
      </c>
      <c r="G51" s="30">
        <v>14.59</v>
      </c>
      <c r="H51" s="30">
        <v>15.34</v>
      </c>
      <c r="I51" s="42">
        <v>956.33</v>
      </c>
      <c r="J51" s="42">
        <v>1227.19</v>
      </c>
      <c r="K51" s="42">
        <v>2072.04</v>
      </c>
      <c r="L51" s="43">
        <v>2658.9</v>
      </c>
    </row>
    <row r="52" spans="1:12" x14ac:dyDescent="0.25">
      <c r="A52" s="41">
        <v>277</v>
      </c>
      <c r="B52" s="10" t="s">
        <v>1149</v>
      </c>
      <c r="C52" s="30">
        <v>12.01</v>
      </c>
      <c r="D52" s="30">
        <v>12.63</v>
      </c>
      <c r="E52" s="30">
        <v>13.27</v>
      </c>
      <c r="F52" s="30">
        <v>13.95</v>
      </c>
      <c r="G52" s="30">
        <v>14.67</v>
      </c>
      <c r="H52" s="30">
        <v>15.42</v>
      </c>
      <c r="I52" s="42">
        <v>961.11</v>
      </c>
      <c r="J52" s="42">
        <v>1233.32</v>
      </c>
      <c r="K52" s="42">
        <v>2082.41</v>
      </c>
      <c r="L52" s="43">
        <v>2672.2</v>
      </c>
    </row>
    <row r="53" spans="1:12" x14ac:dyDescent="0.25">
      <c r="A53" s="41">
        <v>278</v>
      </c>
      <c r="B53" s="10" t="s">
        <v>1149</v>
      </c>
      <c r="C53" s="30">
        <v>12.07</v>
      </c>
      <c r="D53" s="30">
        <v>12.69</v>
      </c>
      <c r="E53" s="30">
        <v>13.34</v>
      </c>
      <c r="F53" s="30">
        <v>14.02</v>
      </c>
      <c r="G53" s="30">
        <v>14.74</v>
      </c>
      <c r="H53" s="30">
        <v>15.49</v>
      </c>
      <c r="I53" s="42">
        <v>965.92</v>
      </c>
      <c r="J53" s="42">
        <v>1239.49</v>
      </c>
      <c r="K53" s="42">
        <v>2092.8200000000002</v>
      </c>
      <c r="L53" s="43">
        <v>2685.56</v>
      </c>
    </row>
    <row r="54" spans="1:12" x14ac:dyDescent="0.25">
      <c r="A54" s="41">
        <v>279</v>
      </c>
      <c r="B54" s="10" t="s">
        <v>1149</v>
      </c>
      <c r="C54" s="30">
        <v>12.13</v>
      </c>
      <c r="D54" s="30">
        <v>12.75</v>
      </c>
      <c r="E54" s="30">
        <v>13.41</v>
      </c>
      <c r="F54" s="30">
        <v>14.09</v>
      </c>
      <c r="G54" s="30">
        <v>14.81</v>
      </c>
      <c r="H54" s="30">
        <v>15.57</v>
      </c>
      <c r="I54" s="42">
        <v>970.75</v>
      </c>
      <c r="J54" s="42">
        <v>1245.69</v>
      </c>
      <c r="K54" s="42">
        <v>2103.2800000000002</v>
      </c>
      <c r="L54" s="43">
        <v>2698.98</v>
      </c>
    </row>
    <row r="55" spans="1:12" x14ac:dyDescent="0.25">
      <c r="A55" s="41">
        <v>280</v>
      </c>
      <c r="B55" s="10" t="s">
        <v>1149</v>
      </c>
      <c r="C55" s="30">
        <v>12.19</v>
      </c>
      <c r="D55" s="30">
        <v>12.82</v>
      </c>
      <c r="E55" s="30">
        <v>13.47</v>
      </c>
      <c r="F55" s="30">
        <v>14.16</v>
      </c>
      <c r="G55" s="30">
        <v>14.89</v>
      </c>
      <c r="H55" s="30">
        <v>15.65</v>
      </c>
      <c r="I55" s="42">
        <v>975.6</v>
      </c>
      <c r="J55" s="42">
        <v>1251.9100000000001</v>
      </c>
      <c r="K55" s="42">
        <v>2113.8000000000002</v>
      </c>
      <c r="L55" s="43">
        <v>2712.48</v>
      </c>
    </row>
    <row r="56" spans="1:12" x14ac:dyDescent="0.25">
      <c r="A56" s="41">
        <v>281</v>
      </c>
      <c r="B56" s="10" t="s">
        <v>1149</v>
      </c>
      <c r="C56" s="30">
        <v>12.26</v>
      </c>
      <c r="D56" s="30">
        <v>12.88</v>
      </c>
      <c r="E56" s="30">
        <v>13.54</v>
      </c>
      <c r="F56" s="30">
        <v>14.23</v>
      </c>
      <c r="G56" s="30">
        <v>14.96</v>
      </c>
      <c r="H56" s="30">
        <v>15.73</v>
      </c>
      <c r="I56" s="42">
        <v>980.48</v>
      </c>
      <c r="J56" s="42">
        <v>1258.17</v>
      </c>
      <c r="K56" s="42">
        <v>2124.37</v>
      </c>
      <c r="L56" s="43">
        <v>2726.04</v>
      </c>
    </row>
    <row r="57" spans="1:12" x14ac:dyDescent="0.25">
      <c r="A57" s="41">
        <v>282</v>
      </c>
      <c r="B57" s="10" t="s">
        <v>1149</v>
      </c>
      <c r="C57" s="30">
        <v>12.32</v>
      </c>
      <c r="D57" s="30">
        <v>12.95</v>
      </c>
      <c r="E57" s="30">
        <v>13.61</v>
      </c>
      <c r="F57" s="30">
        <v>14.31</v>
      </c>
      <c r="G57" s="30">
        <v>15.04</v>
      </c>
      <c r="H57" s="30">
        <v>15.81</v>
      </c>
      <c r="I57" s="42">
        <v>985.38</v>
      </c>
      <c r="J57" s="42">
        <v>1264.46</v>
      </c>
      <c r="K57" s="42">
        <v>2134.9899999999998</v>
      </c>
      <c r="L57" s="43">
        <v>2739.67</v>
      </c>
    </row>
    <row r="58" spans="1:12" x14ac:dyDescent="0.25">
      <c r="A58" s="41">
        <v>283</v>
      </c>
      <c r="B58" s="10" t="s">
        <v>1149</v>
      </c>
      <c r="C58" s="30">
        <v>12.38</v>
      </c>
      <c r="D58" s="30">
        <v>13.01</v>
      </c>
      <c r="E58" s="30">
        <v>13.68</v>
      </c>
      <c r="F58" s="30">
        <v>14.38</v>
      </c>
      <c r="G58" s="30">
        <v>15.11</v>
      </c>
      <c r="H58" s="30">
        <v>15.88</v>
      </c>
      <c r="I58" s="42">
        <v>990.31</v>
      </c>
      <c r="J58" s="42">
        <v>1270.79</v>
      </c>
      <c r="K58" s="42">
        <v>2145.66</v>
      </c>
      <c r="L58" s="43">
        <v>2753.37</v>
      </c>
    </row>
    <row r="59" spans="1:12" x14ac:dyDescent="0.25">
      <c r="A59" s="41">
        <v>284</v>
      </c>
      <c r="B59" s="10" t="s">
        <v>1149</v>
      </c>
      <c r="C59" s="30">
        <v>12.44</v>
      </c>
      <c r="D59" s="30">
        <v>13.08</v>
      </c>
      <c r="E59" s="30">
        <v>13.75</v>
      </c>
      <c r="F59" s="30">
        <v>14.45</v>
      </c>
      <c r="G59" s="30">
        <v>15.19</v>
      </c>
      <c r="H59" s="30">
        <v>15.96</v>
      </c>
      <c r="I59" s="42">
        <v>995.26</v>
      </c>
      <c r="J59" s="42">
        <v>1277.1400000000001</v>
      </c>
      <c r="K59" s="42">
        <v>2156.39</v>
      </c>
      <c r="L59" s="43">
        <v>2767.14</v>
      </c>
    </row>
    <row r="60" spans="1:12" x14ac:dyDescent="0.25">
      <c r="A60" s="41">
        <v>285</v>
      </c>
      <c r="B60" s="10" t="s">
        <v>1149</v>
      </c>
      <c r="C60" s="30">
        <v>12.5</v>
      </c>
      <c r="D60" s="30">
        <v>13.14</v>
      </c>
      <c r="E60" s="30">
        <v>13.81</v>
      </c>
      <c r="F60" s="30">
        <v>14.52</v>
      </c>
      <c r="G60" s="30">
        <v>15.26</v>
      </c>
      <c r="H60" s="30">
        <v>16.04</v>
      </c>
      <c r="I60" s="42">
        <v>1000.23</v>
      </c>
      <c r="J60" s="42">
        <v>1283.53</v>
      </c>
      <c r="K60" s="42">
        <v>2167.17</v>
      </c>
      <c r="L60" s="43">
        <v>2780.97</v>
      </c>
    </row>
    <row r="61" spans="1:12" x14ac:dyDescent="0.25">
      <c r="A61" s="41">
        <v>286</v>
      </c>
      <c r="B61" s="10" t="s">
        <v>1149</v>
      </c>
      <c r="C61" s="30">
        <v>12.57</v>
      </c>
      <c r="D61" s="30">
        <v>13.21</v>
      </c>
      <c r="E61" s="30">
        <v>13.88</v>
      </c>
      <c r="F61" s="30">
        <v>14.59</v>
      </c>
      <c r="G61" s="30">
        <v>15.34</v>
      </c>
      <c r="H61" s="30">
        <v>16.12</v>
      </c>
      <c r="I61" s="42">
        <v>1005.24</v>
      </c>
      <c r="J61" s="42">
        <v>1289.94</v>
      </c>
      <c r="K61" s="42">
        <v>2178.0100000000002</v>
      </c>
      <c r="L61" s="43">
        <v>2794.88</v>
      </c>
    </row>
    <row r="62" spans="1:12" x14ac:dyDescent="0.25">
      <c r="A62" s="41">
        <v>287</v>
      </c>
      <c r="B62" s="10" t="s">
        <v>1149</v>
      </c>
      <c r="C62" s="30">
        <v>12.63</v>
      </c>
      <c r="D62" s="30">
        <v>13.27</v>
      </c>
      <c r="E62" s="30">
        <v>13.95</v>
      </c>
      <c r="F62" s="30">
        <v>14.67</v>
      </c>
      <c r="G62" s="30">
        <v>15.42</v>
      </c>
      <c r="H62" s="30">
        <v>16.2</v>
      </c>
      <c r="I62" s="42">
        <v>1010.26</v>
      </c>
      <c r="J62" s="42">
        <v>1296.3900000000001</v>
      </c>
      <c r="K62" s="42">
        <v>2188.9</v>
      </c>
      <c r="L62" s="43">
        <v>2808.85</v>
      </c>
    </row>
    <row r="63" spans="1:12" x14ac:dyDescent="0.25">
      <c r="A63" s="41">
        <v>288</v>
      </c>
      <c r="B63" s="10" t="s">
        <v>1149</v>
      </c>
      <c r="C63" s="30">
        <v>12.69</v>
      </c>
      <c r="D63" s="30">
        <v>13.34</v>
      </c>
      <c r="E63" s="30">
        <v>14.02</v>
      </c>
      <c r="F63" s="30">
        <v>14.74</v>
      </c>
      <c r="G63" s="30">
        <v>15.49</v>
      </c>
      <c r="H63" s="30">
        <v>16.29</v>
      </c>
      <c r="I63" s="42">
        <v>1015.31</v>
      </c>
      <c r="J63" s="42">
        <v>1302.8800000000001</v>
      </c>
      <c r="K63" s="42">
        <v>2199.84</v>
      </c>
      <c r="L63" s="43">
        <v>2822.9</v>
      </c>
    </row>
    <row r="64" spans="1:12" x14ac:dyDescent="0.25">
      <c r="A64" s="41">
        <v>289</v>
      </c>
      <c r="B64" s="10" t="s">
        <v>1149</v>
      </c>
      <c r="C64" s="30">
        <v>12.75</v>
      </c>
      <c r="D64" s="30">
        <v>13.41</v>
      </c>
      <c r="E64" s="30">
        <v>14.09</v>
      </c>
      <c r="F64" s="30">
        <v>14.81</v>
      </c>
      <c r="G64" s="30">
        <v>15.57</v>
      </c>
      <c r="H64" s="30">
        <v>16.37</v>
      </c>
      <c r="I64" s="42">
        <v>1020.39</v>
      </c>
      <c r="J64" s="42">
        <v>1309.3900000000001</v>
      </c>
      <c r="K64" s="42">
        <v>2210.84</v>
      </c>
      <c r="L64" s="43">
        <v>2837.01</v>
      </c>
    </row>
    <row r="65" spans="1:12" x14ac:dyDescent="0.25">
      <c r="A65" s="41">
        <v>290</v>
      </c>
      <c r="B65" s="10" t="s">
        <v>1149</v>
      </c>
      <c r="C65" s="30">
        <v>12.82</v>
      </c>
      <c r="D65" s="30">
        <v>13.47</v>
      </c>
      <c r="E65" s="30">
        <v>14.16</v>
      </c>
      <c r="F65" s="30">
        <v>14.89</v>
      </c>
      <c r="G65" s="30">
        <v>15.65</v>
      </c>
      <c r="H65" s="30">
        <v>16.45</v>
      </c>
      <c r="I65" s="42">
        <v>1025.49</v>
      </c>
      <c r="J65" s="42">
        <v>1315.94</v>
      </c>
      <c r="K65" s="42">
        <v>2221.9</v>
      </c>
      <c r="L65" s="43">
        <v>2851.2</v>
      </c>
    </row>
    <row r="66" spans="1:12" x14ac:dyDescent="0.25">
      <c r="A66" s="41">
        <v>291</v>
      </c>
      <c r="B66" s="10" t="s">
        <v>1149</v>
      </c>
      <c r="C66" s="30">
        <v>12.88</v>
      </c>
      <c r="D66" s="30">
        <v>13.54</v>
      </c>
      <c r="E66" s="30">
        <v>14.23</v>
      </c>
      <c r="F66" s="30">
        <v>14.96</v>
      </c>
      <c r="G66" s="30">
        <v>15.73</v>
      </c>
      <c r="H66" s="30">
        <v>16.53</v>
      </c>
      <c r="I66" s="42">
        <v>1030.6199999999999</v>
      </c>
      <c r="J66" s="42">
        <v>1322.52</v>
      </c>
      <c r="K66" s="42">
        <v>2233.0100000000002</v>
      </c>
      <c r="L66" s="43">
        <v>2865.45</v>
      </c>
    </row>
    <row r="67" spans="1:12" x14ac:dyDescent="0.25">
      <c r="A67" s="41">
        <v>292</v>
      </c>
      <c r="B67" s="10" t="s">
        <v>1149</v>
      </c>
      <c r="C67" s="30">
        <v>12.95</v>
      </c>
      <c r="D67" s="30">
        <v>13.61</v>
      </c>
      <c r="E67" s="30">
        <v>14.31</v>
      </c>
      <c r="F67" s="30">
        <v>15.04</v>
      </c>
      <c r="G67" s="30">
        <v>15.81</v>
      </c>
      <c r="H67" s="30">
        <v>16.61</v>
      </c>
      <c r="I67" s="42">
        <v>1035.77</v>
      </c>
      <c r="J67" s="42">
        <v>1329.13</v>
      </c>
      <c r="K67" s="42">
        <v>2244.17</v>
      </c>
      <c r="L67" s="43">
        <v>2879.78</v>
      </c>
    </row>
    <row r="68" spans="1:12" x14ac:dyDescent="0.25">
      <c r="A68" s="41">
        <v>293</v>
      </c>
      <c r="B68" s="10" t="s">
        <v>1149</v>
      </c>
      <c r="C68" s="30">
        <v>13.01</v>
      </c>
      <c r="D68" s="30">
        <v>13.68</v>
      </c>
      <c r="E68" s="30">
        <v>14.38</v>
      </c>
      <c r="F68" s="30">
        <v>15.11</v>
      </c>
      <c r="G68" s="30">
        <v>15.88</v>
      </c>
      <c r="H68" s="30">
        <v>16.7</v>
      </c>
      <c r="I68" s="42">
        <v>1040.95</v>
      </c>
      <c r="J68" s="42">
        <v>1335.77</v>
      </c>
      <c r="K68" s="42">
        <v>2255.39</v>
      </c>
      <c r="L68" s="43">
        <v>2894.18</v>
      </c>
    </row>
    <row r="69" spans="1:12" x14ac:dyDescent="0.25">
      <c r="A69" s="41">
        <v>294</v>
      </c>
      <c r="B69" s="10" t="s">
        <v>1149</v>
      </c>
      <c r="C69" s="30">
        <v>13.08</v>
      </c>
      <c r="D69" s="30">
        <v>13.75</v>
      </c>
      <c r="E69" s="30">
        <v>14.45</v>
      </c>
      <c r="F69" s="30">
        <v>15.19</v>
      </c>
      <c r="G69" s="30">
        <v>15.96</v>
      </c>
      <c r="H69" s="30">
        <v>16.78</v>
      </c>
      <c r="I69" s="42">
        <v>1046.1600000000001</v>
      </c>
      <c r="J69" s="42">
        <v>1342.45</v>
      </c>
      <c r="K69" s="42">
        <v>2266.67</v>
      </c>
      <c r="L69" s="43">
        <v>2908.65</v>
      </c>
    </row>
    <row r="70" spans="1:12" x14ac:dyDescent="0.25">
      <c r="A70" s="41">
        <v>295</v>
      </c>
      <c r="B70" s="10" t="s">
        <v>1149</v>
      </c>
      <c r="C70" s="30">
        <v>13.14</v>
      </c>
      <c r="D70" s="30">
        <v>13.81</v>
      </c>
      <c r="E70" s="30">
        <v>14.52</v>
      </c>
      <c r="F70" s="30">
        <v>15.26</v>
      </c>
      <c r="G70" s="30">
        <v>16.04</v>
      </c>
      <c r="H70" s="30">
        <v>16.86</v>
      </c>
      <c r="I70" s="42">
        <v>1051.3900000000001</v>
      </c>
      <c r="J70" s="42">
        <v>1349.17</v>
      </c>
      <c r="K70" s="42">
        <v>2278</v>
      </c>
      <c r="L70" s="43">
        <v>2923.19</v>
      </c>
    </row>
    <row r="71" spans="1:12" x14ac:dyDescent="0.25">
      <c r="A71" s="41">
        <v>296</v>
      </c>
      <c r="B71" s="10" t="s">
        <v>1149</v>
      </c>
      <c r="C71" s="30">
        <v>13.21</v>
      </c>
      <c r="D71" s="30">
        <v>13.88</v>
      </c>
      <c r="E71" s="30">
        <v>14.59</v>
      </c>
      <c r="F71" s="30">
        <v>15.34</v>
      </c>
      <c r="G71" s="30">
        <v>16.12</v>
      </c>
      <c r="H71" s="30">
        <v>16.95</v>
      </c>
      <c r="I71" s="42">
        <v>1056.6400000000001</v>
      </c>
      <c r="J71" s="42">
        <v>1355.91</v>
      </c>
      <c r="K71" s="42">
        <v>2289.39</v>
      </c>
      <c r="L71" s="43">
        <v>2937.81</v>
      </c>
    </row>
    <row r="72" spans="1:12" x14ac:dyDescent="0.25">
      <c r="A72" s="41">
        <v>297</v>
      </c>
      <c r="B72" s="10" t="s">
        <v>1149</v>
      </c>
      <c r="C72" s="30">
        <v>13.27</v>
      </c>
      <c r="D72" s="30">
        <v>13.95</v>
      </c>
      <c r="E72" s="30">
        <v>14.67</v>
      </c>
      <c r="F72" s="30">
        <v>15.42</v>
      </c>
      <c r="G72" s="30">
        <v>16.2</v>
      </c>
      <c r="H72" s="30">
        <v>17.03</v>
      </c>
      <c r="I72" s="42">
        <v>1061.93</v>
      </c>
      <c r="J72" s="42">
        <v>1362.69</v>
      </c>
      <c r="K72" s="42">
        <v>2300.84</v>
      </c>
      <c r="L72" s="43">
        <v>2952.5</v>
      </c>
    </row>
    <row r="73" spans="1:12" x14ac:dyDescent="0.25">
      <c r="A73" s="41">
        <v>298</v>
      </c>
      <c r="B73" s="10" t="s">
        <v>1149</v>
      </c>
      <c r="C73" s="30">
        <v>13.34</v>
      </c>
      <c r="D73" s="30">
        <v>14.02</v>
      </c>
      <c r="E73" s="30">
        <v>14.74</v>
      </c>
      <c r="F73" s="30">
        <v>15.49</v>
      </c>
      <c r="G73" s="30">
        <v>16.29</v>
      </c>
      <c r="H73" s="30">
        <v>17.12</v>
      </c>
      <c r="I73" s="42">
        <v>1067.24</v>
      </c>
      <c r="J73" s="42">
        <v>1369.5</v>
      </c>
      <c r="K73" s="42">
        <v>2312.34</v>
      </c>
      <c r="L73" s="43">
        <v>2967.26</v>
      </c>
    </row>
    <row r="74" spans="1:12" x14ac:dyDescent="0.25">
      <c r="A74" s="41">
        <v>299</v>
      </c>
      <c r="B74" s="10" t="s">
        <v>1149</v>
      </c>
      <c r="C74" s="30">
        <v>13.41</v>
      </c>
      <c r="D74" s="30">
        <v>14.09</v>
      </c>
      <c r="E74" s="30">
        <v>14.81</v>
      </c>
      <c r="F74" s="30">
        <v>15.57</v>
      </c>
      <c r="G74" s="30">
        <v>16.37</v>
      </c>
      <c r="H74" s="30">
        <v>17.2</v>
      </c>
      <c r="I74" s="42">
        <v>1072.57</v>
      </c>
      <c r="J74" s="42">
        <v>1376.35</v>
      </c>
      <c r="K74" s="42">
        <v>2323.91</v>
      </c>
      <c r="L74" s="43">
        <v>2982.1</v>
      </c>
    </row>
    <row r="75" spans="1:12" x14ac:dyDescent="0.25">
      <c r="A75" s="41">
        <v>300</v>
      </c>
      <c r="B75" s="10" t="s">
        <v>1149</v>
      </c>
      <c r="C75" s="30">
        <v>13.47</v>
      </c>
      <c r="D75" s="30">
        <v>14.16</v>
      </c>
      <c r="E75" s="30">
        <v>14.89</v>
      </c>
      <c r="F75" s="30">
        <v>15.65</v>
      </c>
      <c r="G75" s="30">
        <v>16.45</v>
      </c>
      <c r="H75" s="30">
        <v>17.29</v>
      </c>
      <c r="I75" s="42">
        <v>1077.93</v>
      </c>
      <c r="J75" s="42">
        <v>1383.23</v>
      </c>
      <c r="K75" s="42">
        <v>2335.5300000000002</v>
      </c>
      <c r="L75" s="43">
        <v>2997.01</v>
      </c>
    </row>
    <row r="76" spans="1:12" x14ac:dyDescent="0.25">
      <c r="A76" s="41">
        <v>301</v>
      </c>
      <c r="B76" s="10" t="s">
        <v>1149</v>
      </c>
      <c r="C76" s="30">
        <v>13.54</v>
      </c>
      <c r="D76" s="30">
        <v>14.23</v>
      </c>
      <c r="E76" s="30">
        <v>14.96</v>
      </c>
      <c r="F76" s="30">
        <v>15.73</v>
      </c>
      <c r="G76" s="30">
        <v>16.53</v>
      </c>
      <c r="H76" s="30">
        <v>17.38</v>
      </c>
      <c r="I76" s="42">
        <v>1083.32</v>
      </c>
      <c r="J76" s="42">
        <v>1390.15</v>
      </c>
      <c r="K76" s="42">
        <v>2347.1999999999998</v>
      </c>
      <c r="L76" s="43">
        <v>3011.99</v>
      </c>
    </row>
    <row r="77" spans="1:12" x14ac:dyDescent="0.25">
      <c r="A77" s="41">
        <v>302</v>
      </c>
      <c r="B77" s="10" t="s">
        <v>1149</v>
      </c>
      <c r="C77" s="30">
        <v>13.61</v>
      </c>
      <c r="D77" s="30">
        <v>14.31</v>
      </c>
      <c r="E77" s="30">
        <v>15.04</v>
      </c>
      <c r="F77" s="30">
        <v>15.81</v>
      </c>
      <c r="G77" s="30">
        <v>16.61</v>
      </c>
      <c r="H77" s="30">
        <v>17.46</v>
      </c>
      <c r="I77" s="42">
        <v>1088.74</v>
      </c>
      <c r="J77" s="42">
        <v>1397.1</v>
      </c>
      <c r="K77" s="42">
        <v>2358.94</v>
      </c>
      <c r="L77" s="43">
        <v>3027.05</v>
      </c>
    </row>
    <row r="78" spans="1:12" x14ac:dyDescent="0.25">
      <c r="A78" s="41">
        <v>303</v>
      </c>
      <c r="B78" s="10" t="s">
        <v>1149</v>
      </c>
      <c r="C78" s="30">
        <v>13.68</v>
      </c>
      <c r="D78" s="30">
        <v>14.38</v>
      </c>
      <c r="E78" s="30">
        <v>15.11</v>
      </c>
      <c r="F78" s="30">
        <v>15.88</v>
      </c>
      <c r="G78" s="30">
        <v>16.7</v>
      </c>
      <c r="H78" s="30">
        <v>17.55</v>
      </c>
      <c r="I78" s="42">
        <v>1094.18</v>
      </c>
      <c r="J78" s="42">
        <v>1404.09</v>
      </c>
      <c r="K78" s="42">
        <v>2370.73</v>
      </c>
      <c r="L78" s="43">
        <v>3042.19</v>
      </c>
    </row>
    <row r="79" spans="1:12" x14ac:dyDescent="0.25">
      <c r="A79" s="41">
        <v>304</v>
      </c>
      <c r="B79" s="10" t="s">
        <v>1149</v>
      </c>
      <c r="C79" s="30">
        <v>13.75</v>
      </c>
      <c r="D79" s="30">
        <v>14.45</v>
      </c>
      <c r="E79" s="30">
        <v>15.19</v>
      </c>
      <c r="F79" s="30">
        <v>15.96</v>
      </c>
      <c r="G79" s="30">
        <v>16.78</v>
      </c>
      <c r="H79" s="30">
        <v>17.64</v>
      </c>
      <c r="I79" s="42">
        <v>1099.6600000000001</v>
      </c>
      <c r="J79" s="42">
        <v>1411.11</v>
      </c>
      <c r="K79" s="42">
        <v>2382.59</v>
      </c>
      <c r="L79" s="43">
        <v>3057.4</v>
      </c>
    </row>
    <row r="80" spans="1:12" x14ac:dyDescent="0.25">
      <c r="A80" s="41">
        <v>305</v>
      </c>
      <c r="B80" s="10" t="s">
        <v>1149</v>
      </c>
      <c r="C80" s="30">
        <v>13.81</v>
      </c>
      <c r="D80" s="30">
        <v>14.52</v>
      </c>
      <c r="E80" s="30">
        <v>15.26</v>
      </c>
      <c r="F80" s="30">
        <v>16.04</v>
      </c>
      <c r="G80" s="30">
        <v>16.86</v>
      </c>
      <c r="H80" s="30">
        <v>17.73</v>
      </c>
      <c r="I80" s="42">
        <v>1105.1500000000001</v>
      </c>
      <c r="J80" s="42">
        <v>1418.16</v>
      </c>
      <c r="K80" s="42">
        <v>2394.5</v>
      </c>
      <c r="L80" s="43">
        <v>3072.69</v>
      </c>
    </row>
    <row r="81" spans="1:12" x14ac:dyDescent="0.25">
      <c r="A81" s="41">
        <v>306</v>
      </c>
      <c r="B81" s="10" t="s">
        <v>1149</v>
      </c>
      <c r="C81" s="30">
        <v>13.88</v>
      </c>
      <c r="D81" s="30">
        <v>14.59</v>
      </c>
      <c r="E81" s="30">
        <v>15.34</v>
      </c>
      <c r="F81" s="30">
        <v>16.12</v>
      </c>
      <c r="G81" s="30">
        <v>16.95</v>
      </c>
      <c r="H81" s="30">
        <v>17.82</v>
      </c>
      <c r="I81" s="42">
        <v>1110.68</v>
      </c>
      <c r="J81" s="42">
        <v>1425.25</v>
      </c>
      <c r="K81" s="42">
        <v>2406.4699999999998</v>
      </c>
      <c r="L81" s="43">
        <v>3088.05</v>
      </c>
    </row>
    <row r="82" spans="1:12" x14ac:dyDescent="0.25">
      <c r="A82" s="41">
        <v>307</v>
      </c>
      <c r="B82" s="10" t="s">
        <v>1149</v>
      </c>
      <c r="C82" s="30">
        <v>13.95</v>
      </c>
      <c r="D82" s="30">
        <v>14.67</v>
      </c>
      <c r="E82" s="30">
        <v>15.42</v>
      </c>
      <c r="F82" s="30">
        <v>16.2</v>
      </c>
      <c r="G82" s="30">
        <v>17.03</v>
      </c>
      <c r="H82" s="30">
        <v>17.899999999999999</v>
      </c>
      <c r="I82" s="42">
        <v>1116.23</v>
      </c>
      <c r="J82" s="42">
        <v>1432.38</v>
      </c>
      <c r="K82" s="42">
        <v>2418.5100000000002</v>
      </c>
      <c r="L82" s="43">
        <v>3103.49</v>
      </c>
    </row>
    <row r="83" spans="1:12" x14ac:dyDescent="0.25">
      <c r="A83" s="41">
        <v>308</v>
      </c>
      <c r="B83" s="10" t="s">
        <v>1149</v>
      </c>
      <c r="C83" s="30">
        <v>14.02</v>
      </c>
      <c r="D83" s="30">
        <v>14.74</v>
      </c>
      <c r="E83" s="30">
        <v>15.49</v>
      </c>
      <c r="F83" s="30">
        <v>16.29</v>
      </c>
      <c r="G83" s="30">
        <v>17.12</v>
      </c>
      <c r="H83" s="30">
        <v>17.989999999999998</v>
      </c>
      <c r="I83" s="42">
        <v>1121.81</v>
      </c>
      <c r="J83" s="42">
        <v>1439.54</v>
      </c>
      <c r="K83" s="42">
        <v>2430.6</v>
      </c>
      <c r="L83" s="43">
        <v>3119.01</v>
      </c>
    </row>
    <row r="84" spans="1:12" x14ac:dyDescent="0.25">
      <c r="A84" s="41">
        <v>309</v>
      </c>
      <c r="B84" s="10" t="s">
        <v>1149</v>
      </c>
      <c r="C84" s="30">
        <v>14.09</v>
      </c>
      <c r="D84" s="30">
        <v>14.81</v>
      </c>
      <c r="E84" s="30">
        <v>15.57</v>
      </c>
      <c r="F84" s="30">
        <v>16.37</v>
      </c>
      <c r="G84" s="30">
        <v>17.2</v>
      </c>
      <c r="H84" s="30">
        <v>18.079999999999998</v>
      </c>
      <c r="I84" s="42">
        <v>1127.42</v>
      </c>
      <c r="J84" s="42">
        <v>1446.74</v>
      </c>
      <c r="K84" s="42">
        <v>2442.75</v>
      </c>
      <c r="L84" s="43">
        <v>3134.6</v>
      </c>
    </row>
    <row r="85" spans="1:12" x14ac:dyDescent="0.25">
      <c r="A85" s="41">
        <v>310</v>
      </c>
      <c r="B85" s="10" t="s">
        <v>1149</v>
      </c>
      <c r="C85" s="30">
        <v>14.16</v>
      </c>
      <c r="D85" s="30">
        <v>14.89</v>
      </c>
      <c r="E85" s="30">
        <v>15.65</v>
      </c>
      <c r="F85" s="30">
        <v>16.45</v>
      </c>
      <c r="G85" s="30">
        <v>17.29</v>
      </c>
      <c r="H85" s="30">
        <v>18.170000000000002</v>
      </c>
      <c r="I85" s="42">
        <v>1133.06</v>
      </c>
      <c r="J85" s="42">
        <v>1453.97</v>
      </c>
      <c r="K85" s="42">
        <v>2454.96</v>
      </c>
      <c r="L85" s="43">
        <v>3150.27</v>
      </c>
    </row>
    <row r="86" spans="1:12" x14ac:dyDescent="0.25">
      <c r="A86" s="41">
        <v>311</v>
      </c>
      <c r="B86" s="10" t="s">
        <v>1149</v>
      </c>
      <c r="C86" s="30">
        <v>14.23</v>
      </c>
      <c r="D86" s="30">
        <v>14.96</v>
      </c>
      <c r="E86" s="30">
        <v>15.73</v>
      </c>
      <c r="F86" s="30">
        <v>16.53</v>
      </c>
      <c r="G86" s="30">
        <v>17.38</v>
      </c>
      <c r="H86" s="30">
        <v>18.27</v>
      </c>
      <c r="I86" s="42">
        <v>1138.73</v>
      </c>
      <c r="J86" s="42">
        <v>1461.24</v>
      </c>
      <c r="K86" s="42">
        <v>2467.2399999999998</v>
      </c>
      <c r="L86" s="43">
        <v>3166.03</v>
      </c>
    </row>
    <row r="87" spans="1:12" x14ac:dyDescent="0.25">
      <c r="A87" s="41">
        <v>312</v>
      </c>
      <c r="B87" s="10" t="s">
        <v>1149</v>
      </c>
      <c r="C87" s="30">
        <v>14.31</v>
      </c>
      <c r="D87" s="30">
        <v>15.04</v>
      </c>
      <c r="E87" s="30">
        <v>15.81</v>
      </c>
      <c r="F87" s="30">
        <v>16.61</v>
      </c>
      <c r="G87" s="30">
        <v>17.46</v>
      </c>
      <c r="H87" s="30">
        <v>18.36</v>
      </c>
      <c r="I87" s="42">
        <v>1144.42</v>
      </c>
      <c r="J87" s="42">
        <v>1468.55</v>
      </c>
      <c r="K87" s="42">
        <v>2479.58</v>
      </c>
      <c r="L87" s="43">
        <v>3181.86</v>
      </c>
    </row>
    <row r="88" spans="1:12" x14ac:dyDescent="0.25">
      <c r="A88" s="41">
        <v>313</v>
      </c>
      <c r="B88" s="10" t="s">
        <v>1149</v>
      </c>
      <c r="C88" s="30">
        <v>14.38</v>
      </c>
      <c r="D88" s="30">
        <v>15.11</v>
      </c>
      <c r="E88" s="30">
        <v>15.88</v>
      </c>
      <c r="F88" s="30">
        <v>16.7</v>
      </c>
      <c r="G88" s="30">
        <v>17.55</v>
      </c>
      <c r="H88" s="30">
        <v>18.45</v>
      </c>
      <c r="I88" s="42">
        <v>1150.1400000000001</v>
      </c>
      <c r="J88" s="42">
        <v>1475.89</v>
      </c>
      <c r="K88" s="42">
        <v>2491.9699999999998</v>
      </c>
      <c r="L88" s="43">
        <v>3197.77</v>
      </c>
    </row>
    <row r="89" spans="1:12" x14ac:dyDescent="0.25">
      <c r="A89" s="41">
        <v>314</v>
      </c>
      <c r="B89" s="10" t="s">
        <v>1149</v>
      </c>
      <c r="C89" s="30">
        <v>14.45</v>
      </c>
      <c r="D89" s="30">
        <v>15.19</v>
      </c>
      <c r="E89" s="30">
        <v>15.96</v>
      </c>
      <c r="F89" s="30">
        <v>16.78</v>
      </c>
      <c r="G89" s="30">
        <v>17.64</v>
      </c>
      <c r="H89" s="30">
        <v>18.54</v>
      </c>
      <c r="I89" s="42">
        <v>1155.8900000000001</v>
      </c>
      <c r="J89" s="42">
        <v>1483.27</v>
      </c>
      <c r="K89" s="42">
        <v>2504.4299999999998</v>
      </c>
      <c r="L89" s="43">
        <v>3213.75</v>
      </c>
    </row>
    <row r="90" spans="1:12" x14ac:dyDescent="0.25">
      <c r="A90" s="41">
        <v>315</v>
      </c>
      <c r="B90" s="10" t="s">
        <v>1149</v>
      </c>
      <c r="C90" s="30">
        <v>14.52</v>
      </c>
      <c r="D90" s="30">
        <v>15.26</v>
      </c>
      <c r="E90" s="30">
        <v>16.04</v>
      </c>
      <c r="F90" s="30">
        <v>16.86</v>
      </c>
      <c r="G90" s="30">
        <v>17.73</v>
      </c>
      <c r="H90" s="30">
        <v>18.63</v>
      </c>
      <c r="I90" s="42">
        <v>1161.67</v>
      </c>
      <c r="J90" s="42">
        <v>1490.69</v>
      </c>
      <c r="K90" s="42">
        <v>2516.96</v>
      </c>
      <c r="L90" s="43">
        <v>3229.82</v>
      </c>
    </row>
    <row r="91" spans="1:12" x14ac:dyDescent="0.25">
      <c r="A91" s="41">
        <v>316</v>
      </c>
      <c r="B91" s="10" t="s">
        <v>1149</v>
      </c>
      <c r="C91" s="30">
        <v>14.59</v>
      </c>
      <c r="D91" s="30">
        <v>15.34</v>
      </c>
      <c r="E91" s="30">
        <v>16.12</v>
      </c>
      <c r="F91" s="30">
        <v>16.95</v>
      </c>
      <c r="G91" s="30">
        <v>17.82</v>
      </c>
      <c r="H91" s="30">
        <v>18.73</v>
      </c>
      <c r="I91" s="42">
        <v>1167.48</v>
      </c>
      <c r="J91" s="42">
        <v>1498.14</v>
      </c>
      <c r="K91" s="42">
        <v>2529.54</v>
      </c>
      <c r="L91" s="43">
        <v>3245.97</v>
      </c>
    </row>
    <row r="92" spans="1:12" x14ac:dyDescent="0.25">
      <c r="A92" s="41">
        <v>317</v>
      </c>
      <c r="B92" s="10" t="s">
        <v>1149</v>
      </c>
      <c r="C92" s="30">
        <v>14.67</v>
      </c>
      <c r="D92" s="30">
        <v>15.42</v>
      </c>
      <c r="E92" s="30">
        <v>16.2</v>
      </c>
      <c r="F92" s="30">
        <v>17.03</v>
      </c>
      <c r="G92" s="30">
        <v>17.899999999999999</v>
      </c>
      <c r="H92" s="30">
        <v>18.82</v>
      </c>
      <c r="I92" s="42">
        <v>1173.32</v>
      </c>
      <c r="J92" s="42">
        <v>1505.63</v>
      </c>
      <c r="K92" s="42">
        <v>2542.19</v>
      </c>
      <c r="L92" s="43">
        <v>3262.2</v>
      </c>
    </row>
    <row r="93" spans="1:12" x14ac:dyDescent="0.25">
      <c r="A93" s="41">
        <v>318</v>
      </c>
      <c r="B93" s="10" t="s">
        <v>1149</v>
      </c>
      <c r="C93" s="30">
        <v>14.74</v>
      </c>
      <c r="D93" s="30">
        <v>15.49</v>
      </c>
      <c r="E93" s="30">
        <v>16.29</v>
      </c>
      <c r="F93" s="30">
        <v>17.12</v>
      </c>
      <c r="G93" s="30">
        <v>17.989999999999998</v>
      </c>
      <c r="H93" s="30">
        <v>18.91</v>
      </c>
      <c r="I93" s="42">
        <v>1179.18</v>
      </c>
      <c r="J93" s="42">
        <v>1513.16</v>
      </c>
      <c r="K93" s="42">
        <v>2554.9</v>
      </c>
      <c r="L93" s="43">
        <v>3278.51</v>
      </c>
    </row>
    <row r="94" spans="1:12" x14ac:dyDescent="0.25">
      <c r="A94" s="41">
        <v>319</v>
      </c>
      <c r="B94" s="10" t="s">
        <v>1149</v>
      </c>
      <c r="C94" s="30">
        <v>14.81</v>
      </c>
      <c r="D94" s="30">
        <v>15.57</v>
      </c>
      <c r="E94" s="30">
        <v>16.37</v>
      </c>
      <c r="F94" s="30">
        <v>17.2</v>
      </c>
      <c r="G94" s="30">
        <v>18.079999999999998</v>
      </c>
      <c r="H94" s="30">
        <v>19.010000000000002</v>
      </c>
      <c r="I94" s="42">
        <v>1185.08</v>
      </c>
      <c r="J94" s="42">
        <v>1520.73</v>
      </c>
      <c r="K94" s="42">
        <v>2567.67</v>
      </c>
      <c r="L94" s="43">
        <v>3294.91</v>
      </c>
    </row>
    <row r="95" spans="1:12" x14ac:dyDescent="0.25">
      <c r="A95" s="41">
        <v>320</v>
      </c>
      <c r="B95" s="10" t="s">
        <v>1149</v>
      </c>
      <c r="C95" s="30">
        <v>14.89</v>
      </c>
      <c r="D95" s="30">
        <v>15.65</v>
      </c>
      <c r="E95" s="30">
        <v>16.45</v>
      </c>
      <c r="F95" s="30">
        <v>17.29</v>
      </c>
      <c r="G95" s="30">
        <v>18.170000000000002</v>
      </c>
      <c r="H95" s="30">
        <v>19.100000000000001</v>
      </c>
      <c r="I95" s="42">
        <v>1191.01</v>
      </c>
      <c r="J95" s="42">
        <v>1528.33</v>
      </c>
      <c r="K95" s="42">
        <v>2580.5100000000002</v>
      </c>
      <c r="L95" s="43">
        <v>3311.38</v>
      </c>
    </row>
    <row r="96" spans="1:12" x14ac:dyDescent="0.25">
      <c r="A96" s="41">
        <v>321</v>
      </c>
      <c r="B96" s="10" t="s">
        <v>1149</v>
      </c>
      <c r="C96" s="30">
        <v>14.96</v>
      </c>
      <c r="D96" s="30">
        <v>15.73</v>
      </c>
      <c r="E96" s="30">
        <v>16.53</v>
      </c>
      <c r="F96" s="30">
        <v>17.38</v>
      </c>
      <c r="G96" s="30">
        <v>18.27</v>
      </c>
      <c r="H96" s="30">
        <v>19.2</v>
      </c>
      <c r="I96" s="42">
        <v>1196.96</v>
      </c>
      <c r="J96" s="42">
        <v>1535.97</v>
      </c>
      <c r="K96" s="42">
        <v>2593.41</v>
      </c>
      <c r="L96" s="43">
        <v>3327.94</v>
      </c>
    </row>
    <row r="97" spans="1:12" x14ac:dyDescent="0.25">
      <c r="A97" s="41">
        <v>322</v>
      </c>
      <c r="B97" s="10" t="s">
        <v>1149</v>
      </c>
      <c r="C97" s="30">
        <v>15.04</v>
      </c>
      <c r="D97" s="30">
        <v>15.81</v>
      </c>
      <c r="E97" s="30">
        <v>16.61</v>
      </c>
      <c r="F97" s="30">
        <v>17.46</v>
      </c>
      <c r="G97" s="30">
        <v>18.36</v>
      </c>
      <c r="H97" s="30">
        <v>19.3</v>
      </c>
      <c r="I97" s="42">
        <v>1202.95</v>
      </c>
      <c r="J97" s="42">
        <v>1543.65</v>
      </c>
      <c r="K97" s="42">
        <v>2606.38</v>
      </c>
      <c r="L97" s="43">
        <v>3344.58</v>
      </c>
    </row>
    <row r="98" spans="1:12" x14ac:dyDescent="0.25">
      <c r="A98" s="41">
        <v>323</v>
      </c>
      <c r="B98" s="10" t="s">
        <v>1149</v>
      </c>
      <c r="C98" s="30">
        <v>15.11</v>
      </c>
      <c r="D98" s="30">
        <v>15.88</v>
      </c>
      <c r="E98" s="30">
        <v>16.7</v>
      </c>
      <c r="F98" s="30">
        <v>17.55</v>
      </c>
      <c r="G98" s="30">
        <v>18.45</v>
      </c>
      <c r="H98" s="30">
        <v>19.39</v>
      </c>
      <c r="I98" s="42">
        <v>1208.96</v>
      </c>
      <c r="J98" s="42">
        <v>1551.37</v>
      </c>
      <c r="K98" s="42">
        <v>2619.41</v>
      </c>
      <c r="L98" s="43">
        <v>3361.3</v>
      </c>
    </row>
    <row r="99" spans="1:12" x14ac:dyDescent="0.25">
      <c r="A99" s="41">
        <v>324</v>
      </c>
      <c r="B99" s="10" t="s">
        <v>1149</v>
      </c>
      <c r="C99" s="30">
        <v>15.19</v>
      </c>
      <c r="D99" s="30">
        <v>15.96</v>
      </c>
      <c r="E99" s="30">
        <v>16.78</v>
      </c>
      <c r="F99" s="30">
        <v>17.64</v>
      </c>
      <c r="G99" s="30">
        <v>18.54</v>
      </c>
      <c r="H99" s="30">
        <v>19.489999999999998</v>
      </c>
      <c r="I99" s="42">
        <v>1215</v>
      </c>
      <c r="J99" s="42">
        <v>1559.13</v>
      </c>
      <c r="K99" s="42">
        <v>2632.51</v>
      </c>
      <c r="L99" s="43">
        <v>3378.11</v>
      </c>
    </row>
    <row r="100" spans="1:12" x14ac:dyDescent="0.25">
      <c r="A100" s="41">
        <v>325</v>
      </c>
      <c r="B100" s="10" t="s">
        <v>1149</v>
      </c>
      <c r="C100" s="30">
        <v>15.26</v>
      </c>
      <c r="D100" s="30">
        <v>16.04</v>
      </c>
      <c r="E100" s="30">
        <v>16.86</v>
      </c>
      <c r="F100" s="30">
        <v>17.73</v>
      </c>
      <c r="G100" s="30">
        <v>18.63</v>
      </c>
      <c r="H100" s="30">
        <v>19.59</v>
      </c>
      <c r="I100" s="42">
        <v>1221.08</v>
      </c>
      <c r="J100" s="42">
        <v>1566.92</v>
      </c>
      <c r="K100" s="42">
        <v>2645.67</v>
      </c>
      <c r="L100" s="43">
        <v>3395</v>
      </c>
    </row>
    <row r="101" spans="1:12" x14ac:dyDescent="0.25">
      <c r="A101" s="41">
        <v>326</v>
      </c>
      <c r="B101" s="10" t="s">
        <v>1149</v>
      </c>
      <c r="C101" s="30">
        <v>15.34</v>
      </c>
      <c r="D101" s="30">
        <v>16.12</v>
      </c>
      <c r="E101" s="30">
        <v>16.95</v>
      </c>
      <c r="F101" s="30">
        <v>17.82</v>
      </c>
      <c r="G101" s="30">
        <v>18.73</v>
      </c>
      <c r="H101" s="30">
        <v>19.68</v>
      </c>
      <c r="I101" s="42">
        <v>1227.19</v>
      </c>
      <c r="J101" s="42">
        <v>1574.76</v>
      </c>
      <c r="K101" s="42">
        <v>2658.9</v>
      </c>
      <c r="L101" s="43">
        <v>3411.97</v>
      </c>
    </row>
    <row r="102" spans="1:12" x14ac:dyDescent="0.25">
      <c r="A102" s="41">
        <v>327</v>
      </c>
      <c r="B102" s="10" t="s">
        <v>1149</v>
      </c>
      <c r="C102" s="30">
        <v>15.42</v>
      </c>
      <c r="D102" s="30">
        <v>16.2</v>
      </c>
      <c r="E102" s="30">
        <v>17.03</v>
      </c>
      <c r="F102" s="30">
        <v>17.899999999999999</v>
      </c>
      <c r="G102" s="30">
        <v>18.82</v>
      </c>
      <c r="H102" s="30">
        <v>19.78</v>
      </c>
      <c r="I102" s="42">
        <v>1233.32</v>
      </c>
      <c r="J102" s="42">
        <v>1582.63</v>
      </c>
      <c r="K102" s="42">
        <v>2672.2</v>
      </c>
      <c r="L102" s="43">
        <v>3429.03</v>
      </c>
    </row>
    <row r="103" spans="1:12" x14ac:dyDescent="0.25">
      <c r="A103" s="41">
        <v>328</v>
      </c>
      <c r="B103" s="10" t="s">
        <v>1149</v>
      </c>
      <c r="C103" s="30">
        <v>15.49</v>
      </c>
      <c r="D103" s="30">
        <v>16.29</v>
      </c>
      <c r="E103" s="30">
        <v>17.12</v>
      </c>
      <c r="F103" s="30">
        <v>17.989999999999998</v>
      </c>
      <c r="G103" s="30">
        <v>18.91</v>
      </c>
      <c r="H103" s="30">
        <v>19.88</v>
      </c>
      <c r="I103" s="42">
        <v>1239.49</v>
      </c>
      <c r="J103" s="42">
        <v>1590.54</v>
      </c>
      <c r="K103" s="42">
        <v>2685.56</v>
      </c>
      <c r="L103" s="43">
        <v>3446.18</v>
      </c>
    </row>
    <row r="104" spans="1:12" x14ac:dyDescent="0.25">
      <c r="A104" s="41">
        <v>329</v>
      </c>
      <c r="B104" s="10" t="s">
        <v>1149</v>
      </c>
      <c r="C104" s="30">
        <v>15.57</v>
      </c>
      <c r="D104" s="30">
        <v>16.37</v>
      </c>
      <c r="E104" s="30">
        <v>17.2</v>
      </c>
      <c r="F104" s="30">
        <v>18.079999999999998</v>
      </c>
      <c r="G104" s="30">
        <v>19.010000000000002</v>
      </c>
      <c r="H104" s="30">
        <v>19.98</v>
      </c>
      <c r="I104" s="42">
        <v>1245.69</v>
      </c>
      <c r="J104" s="42">
        <v>1598.5</v>
      </c>
      <c r="K104" s="42">
        <v>2698.98</v>
      </c>
      <c r="L104" s="43">
        <v>3463.41</v>
      </c>
    </row>
    <row r="105" spans="1:12" x14ac:dyDescent="0.25">
      <c r="A105" s="41">
        <v>330</v>
      </c>
      <c r="B105" s="10" t="s">
        <v>1149</v>
      </c>
      <c r="C105" s="30">
        <v>15.65</v>
      </c>
      <c r="D105" s="30">
        <v>16.45</v>
      </c>
      <c r="E105" s="30">
        <v>17.29</v>
      </c>
      <c r="F105" s="30">
        <v>18.170000000000002</v>
      </c>
      <c r="G105" s="30">
        <v>19.100000000000001</v>
      </c>
      <c r="H105" s="30">
        <v>20.079999999999998</v>
      </c>
      <c r="I105" s="42">
        <v>1251.9100000000001</v>
      </c>
      <c r="J105" s="42">
        <v>1606.49</v>
      </c>
      <c r="K105" s="42">
        <v>2712.48</v>
      </c>
      <c r="L105" s="43">
        <v>3480.72</v>
      </c>
    </row>
    <row r="106" spans="1:12" x14ac:dyDescent="0.25">
      <c r="A106" s="41">
        <v>331</v>
      </c>
      <c r="B106" s="10" t="s">
        <v>1149</v>
      </c>
      <c r="C106" s="30">
        <v>15.73</v>
      </c>
      <c r="D106" s="30">
        <v>16.53</v>
      </c>
      <c r="E106" s="30">
        <v>17.38</v>
      </c>
      <c r="F106" s="30">
        <v>18.27</v>
      </c>
      <c r="G106" s="30">
        <v>19.2</v>
      </c>
      <c r="H106" s="30">
        <v>20.18</v>
      </c>
      <c r="I106" s="42">
        <v>1258.17</v>
      </c>
      <c r="J106" s="42">
        <v>1614.52</v>
      </c>
      <c r="K106" s="42">
        <v>2726.04</v>
      </c>
      <c r="L106" s="43">
        <v>3498.13</v>
      </c>
    </row>
    <row r="107" spans="1:12" x14ac:dyDescent="0.25">
      <c r="A107" s="41">
        <v>332</v>
      </c>
      <c r="B107" s="10" t="s">
        <v>1149</v>
      </c>
      <c r="C107" s="30">
        <v>15.81</v>
      </c>
      <c r="D107" s="30">
        <v>16.61</v>
      </c>
      <c r="E107" s="30">
        <v>17.46</v>
      </c>
      <c r="F107" s="30">
        <v>18.36</v>
      </c>
      <c r="G107" s="30">
        <v>19.3</v>
      </c>
      <c r="H107" s="30">
        <v>20.28</v>
      </c>
      <c r="I107" s="42">
        <v>1264.46</v>
      </c>
      <c r="J107" s="42">
        <v>1622.59</v>
      </c>
      <c r="K107" s="42">
        <v>2739.67</v>
      </c>
      <c r="L107" s="43">
        <v>3515.62</v>
      </c>
    </row>
    <row r="108" spans="1:12" x14ac:dyDescent="0.25">
      <c r="A108" s="41">
        <v>333</v>
      </c>
      <c r="B108" s="10" t="s">
        <v>1149</v>
      </c>
      <c r="C108" s="30">
        <v>15.88</v>
      </c>
      <c r="D108" s="30">
        <v>16.7</v>
      </c>
      <c r="E108" s="30">
        <v>17.55</v>
      </c>
      <c r="F108" s="30">
        <v>18.45</v>
      </c>
      <c r="G108" s="30">
        <v>19.39</v>
      </c>
      <c r="H108" s="30">
        <v>20.38</v>
      </c>
      <c r="I108" s="42">
        <v>1270.79</v>
      </c>
      <c r="J108" s="42">
        <v>1630.71</v>
      </c>
      <c r="K108" s="42">
        <v>2753.37</v>
      </c>
      <c r="L108" s="43">
        <v>3533.2</v>
      </c>
    </row>
    <row r="109" spans="1:12" x14ac:dyDescent="0.25">
      <c r="A109" s="41">
        <v>334</v>
      </c>
      <c r="B109" s="10" t="s">
        <v>1149</v>
      </c>
      <c r="C109" s="30">
        <v>15.96</v>
      </c>
      <c r="D109" s="30">
        <v>16.78</v>
      </c>
      <c r="E109" s="30">
        <v>17.64</v>
      </c>
      <c r="F109" s="30">
        <v>18.54</v>
      </c>
      <c r="G109" s="30">
        <v>19.489999999999998</v>
      </c>
      <c r="H109" s="30">
        <v>20.49</v>
      </c>
      <c r="I109" s="42">
        <v>1277.1400000000001</v>
      </c>
      <c r="J109" s="42">
        <v>1638.86</v>
      </c>
      <c r="K109" s="42">
        <v>2767.14</v>
      </c>
      <c r="L109" s="43">
        <v>3550.86</v>
      </c>
    </row>
    <row r="110" spans="1:12" x14ac:dyDescent="0.25">
      <c r="A110" s="41">
        <v>335</v>
      </c>
      <c r="B110" s="10" t="s">
        <v>1149</v>
      </c>
      <c r="C110" s="30">
        <v>16.04</v>
      </c>
      <c r="D110" s="30">
        <v>16.86</v>
      </c>
      <c r="E110" s="30">
        <v>17.73</v>
      </c>
      <c r="F110" s="30">
        <v>18.63</v>
      </c>
      <c r="G110" s="30">
        <v>19.59</v>
      </c>
      <c r="H110" s="30">
        <v>20.59</v>
      </c>
      <c r="I110" s="42">
        <v>1283.53</v>
      </c>
      <c r="J110" s="42">
        <v>1647.05</v>
      </c>
      <c r="K110" s="42">
        <v>2780.97</v>
      </c>
      <c r="L110" s="43">
        <v>3568.62</v>
      </c>
    </row>
    <row r="111" spans="1:12" x14ac:dyDescent="0.25">
      <c r="A111" s="41">
        <v>336</v>
      </c>
      <c r="B111" s="10" t="s">
        <v>1149</v>
      </c>
      <c r="C111" s="30">
        <v>16.12</v>
      </c>
      <c r="D111" s="30">
        <v>16.95</v>
      </c>
      <c r="E111" s="30">
        <v>17.82</v>
      </c>
      <c r="F111" s="30">
        <v>18.73</v>
      </c>
      <c r="G111" s="30">
        <v>19.68</v>
      </c>
      <c r="H111" s="30">
        <v>20.69</v>
      </c>
      <c r="I111" s="42">
        <v>1289.94</v>
      </c>
      <c r="J111" s="42">
        <v>1655.29</v>
      </c>
      <c r="K111" s="42">
        <v>2794.88</v>
      </c>
      <c r="L111" s="43">
        <v>3586.46</v>
      </c>
    </row>
    <row r="112" spans="1:12" x14ac:dyDescent="0.25">
      <c r="A112" s="41">
        <v>337</v>
      </c>
      <c r="B112" s="10" t="s">
        <v>1149</v>
      </c>
      <c r="C112" s="30">
        <v>16.2</v>
      </c>
      <c r="D112" s="30">
        <v>17.03</v>
      </c>
      <c r="E112" s="30">
        <v>17.899999999999999</v>
      </c>
      <c r="F112" s="30">
        <v>18.82</v>
      </c>
      <c r="G112" s="30">
        <v>19.78</v>
      </c>
      <c r="H112" s="30">
        <v>20.79</v>
      </c>
      <c r="I112" s="42">
        <v>1296.3900000000001</v>
      </c>
      <c r="J112" s="42">
        <v>1663.57</v>
      </c>
      <c r="K112" s="42">
        <v>2808.85</v>
      </c>
      <c r="L112" s="43">
        <v>3604.39</v>
      </c>
    </row>
    <row r="113" spans="1:12" x14ac:dyDescent="0.25">
      <c r="A113" s="41">
        <v>338</v>
      </c>
      <c r="B113" s="10" t="s">
        <v>1149</v>
      </c>
      <c r="C113" s="30">
        <v>16.29</v>
      </c>
      <c r="D113" s="30">
        <v>17.12</v>
      </c>
      <c r="E113" s="30">
        <v>17.989999999999998</v>
      </c>
      <c r="F113" s="30">
        <v>18.91</v>
      </c>
      <c r="G113" s="30">
        <v>19.88</v>
      </c>
      <c r="H113" s="30">
        <v>20.9</v>
      </c>
      <c r="I113" s="42">
        <v>1302.8800000000001</v>
      </c>
      <c r="J113" s="42">
        <v>1671.88</v>
      </c>
      <c r="K113" s="42">
        <v>2822.9</v>
      </c>
      <c r="L113" s="43">
        <v>3622.41</v>
      </c>
    </row>
    <row r="114" spans="1:12" x14ac:dyDescent="0.25">
      <c r="A114" s="41">
        <v>339</v>
      </c>
      <c r="B114" s="10" t="s">
        <v>1149</v>
      </c>
      <c r="C114" s="30">
        <v>16.37</v>
      </c>
      <c r="D114" s="30">
        <v>17.2</v>
      </c>
      <c r="E114" s="30">
        <v>18.079999999999998</v>
      </c>
      <c r="F114" s="30">
        <v>19.010000000000002</v>
      </c>
      <c r="G114" s="30">
        <v>19.98</v>
      </c>
      <c r="H114" s="30">
        <v>21</v>
      </c>
      <c r="I114" s="42">
        <v>1309.3900000000001</v>
      </c>
      <c r="J114" s="42">
        <v>1680.24</v>
      </c>
      <c r="K114" s="42">
        <v>2837.01</v>
      </c>
      <c r="L114" s="43">
        <v>3640.53</v>
      </c>
    </row>
    <row r="115" spans="1:12" x14ac:dyDescent="0.25">
      <c r="A115" s="41">
        <v>340</v>
      </c>
      <c r="B115" s="10" t="s">
        <v>1149</v>
      </c>
      <c r="C115" s="30">
        <v>16.45</v>
      </c>
      <c r="D115" s="30">
        <v>17.29</v>
      </c>
      <c r="E115" s="30">
        <v>18.170000000000002</v>
      </c>
      <c r="F115" s="30">
        <v>19.100000000000001</v>
      </c>
      <c r="G115" s="30">
        <v>20.079999999999998</v>
      </c>
      <c r="H115" s="30">
        <v>21.11</v>
      </c>
      <c r="I115" s="42">
        <v>1315.94</v>
      </c>
      <c r="J115" s="42">
        <v>1688.64</v>
      </c>
      <c r="K115" s="42">
        <v>2851.2</v>
      </c>
      <c r="L115" s="43">
        <v>3658.73</v>
      </c>
    </row>
    <row r="116" spans="1:12" x14ac:dyDescent="0.25">
      <c r="A116" s="41">
        <v>341</v>
      </c>
      <c r="B116" s="10" t="s">
        <v>1149</v>
      </c>
      <c r="C116" s="30">
        <v>16.53</v>
      </c>
      <c r="D116" s="30">
        <v>17.38</v>
      </c>
      <c r="E116" s="30">
        <v>18.27</v>
      </c>
      <c r="F116" s="30">
        <v>19.2</v>
      </c>
      <c r="G116" s="30">
        <v>20.18</v>
      </c>
      <c r="H116" s="30">
        <v>21.21</v>
      </c>
      <c r="I116" s="42">
        <v>1322.52</v>
      </c>
      <c r="J116" s="42">
        <v>1697.09</v>
      </c>
      <c r="K116" s="42">
        <v>2865.45</v>
      </c>
      <c r="L116" s="43">
        <v>3677.02</v>
      </c>
    </row>
    <row r="117" spans="1:12" x14ac:dyDescent="0.25">
      <c r="A117" s="41">
        <v>342</v>
      </c>
      <c r="B117" s="10" t="s">
        <v>1149</v>
      </c>
      <c r="C117" s="30">
        <v>16.61</v>
      </c>
      <c r="D117" s="30">
        <v>17.46</v>
      </c>
      <c r="E117" s="30">
        <v>18.36</v>
      </c>
      <c r="F117" s="30">
        <v>19.3</v>
      </c>
      <c r="G117" s="30">
        <v>20.28</v>
      </c>
      <c r="H117" s="30">
        <v>21.32</v>
      </c>
      <c r="I117" s="42">
        <v>1329.13</v>
      </c>
      <c r="J117" s="42">
        <v>1705.57</v>
      </c>
      <c r="K117" s="42">
        <v>2879.78</v>
      </c>
      <c r="L117" s="43">
        <v>3695.41</v>
      </c>
    </row>
    <row r="118" spans="1:12" x14ac:dyDescent="0.25">
      <c r="A118" s="41">
        <v>343</v>
      </c>
      <c r="B118" s="10" t="s">
        <v>1149</v>
      </c>
      <c r="C118" s="30">
        <v>16.7</v>
      </c>
      <c r="D118" s="30">
        <v>17.55</v>
      </c>
      <c r="E118" s="30">
        <v>18.45</v>
      </c>
      <c r="F118" s="30">
        <v>19.39</v>
      </c>
      <c r="G118" s="30">
        <v>20.38</v>
      </c>
      <c r="H118" s="30">
        <v>21.43</v>
      </c>
      <c r="I118" s="42">
        <v>1335.77</v>
      </c>
      <c r="J118" s="42">
        <v>1714.1</v>
      </c>
      <c r="K118" s="42">
        <v>2894.18</v>
      </c>
      <c r="L118" s="43">
        <v>3713.88</v>
      </c>
    </row>
    <row r="119" spans="1:12" x14ac:dyDescent="0.25">
      <c r="A119" s="41">
        <v>344</v>
      </c>
      <c r="B119" s="10" t="s">
        <v>1149</v>
      </c>
      <c r="C119" s="30">
        <v>16.78</v>
      </c>
      <c r="D119" s="30">
        <v>17.64</v>
      </c>
      <c r="E119" s="30">
        <v>18.54</v>
      </c>
      <c r="F119" s="30">
        <v>19.489999999999998</v>
      </c>
      <c r="G119" s="30">
        <v>20.49</v>
      </c>
      <c r="H119" s="30">
        <v>21.53</v>
      </c>
      <c r="I119" s="42">
        <v>1342.45</v>
      </c>
      <c r="J119" s="42">
        <v>1722.67</v>
      </c>
      <c r="K119" s="42">
        <v>2908.65</v>
      </c>
      <c r="L119" s="43">
        <v>3732.45</v>
      </c>
    </row>
    <row r="120" spans="1:12" x14ac:dyDescent="0.25">
      <c r="A120" s="41">
        <v>345</v>
      </c>
      <c r="B120" s="10" t="s">
        <v>1149</v>
      </c>
      <c r="C120" s="30">
        <v>16.86</v>
      </c>
      <c r="D120" s="30">
        <v>17.73</v>
      </c>
      <c r="E120" s="30">
        <v>18.63</v>
      </c>
      <c r="F120" s="30">
        <v>19.59</v>
      </c>
      <c r="G120" s="30">
        <v>20.59</v>
      </c>
      <c r="H120" s="30">
        <v>21.64</v>
      </c>
      <c r="I120" s="42">
        <v>1349.17</v>
      </c>
      <c r="J120" s="42">
        <v>1731.28</v>
      </c>
      <c r="K120" s="42">
        <v>2923.19</v>
      </c>
      <c r="L120" s="43">
        <v>3751.12</v>
      </c>
    </row>
    <row r="121" spans="1:12" x14ac:dyDescent="0.25">
      <c r="A121" s="41">
        <v>346</v>
      </c>
      <c r="B121" s="10" t="s">
        <v>1149</v>
      </c>
      <c r="C121" s="30">
        <v>16.95</v>
      </c>
      <c r="D121" s="30">
        <v>17.82</v>
      </c>
      <c r="E121" s="30">
        <v>18.73</v>
      </c>
      <c r="F121" s="30">
        <v>19.68</v>
      </c>
      <c r="G121" s="30">
        <v>20.69</v>
      </c>
      <c r="H121" s="30">
        <v>21.75</v>
      </c>
      <c r="I121" s="42">
        <v>1355.91</v>
      </c>
      <c r="J121" s="42">
        <v>1739.94</v>
      </c>
      <c r="K121" s="42">
        <v>2937.81</v>
      </c>
      <c r="L121" s="43">
        <v>3769.87</v>
      </c>
    </row>
    <row r="122" spans="1:12" x14ac:dyDescent="0.25">
      <c r="A122" s="41">
        <v>347</v>
      </c>
      <c r="B122" s="10" t="s">
        <v>1149</v>
      </c>
      <c r="C122" s="30">
        <v>17.03</v>
      </c>
      <c r="D122" s="30">
        <v>17.899999999999999</v>
      </c>
      <c r="E122" s="30">
        <v>18.82</v>
      </c>
      <c r="F122" s="30">
        <v>19.78</v>
      </c>
      <c r="G122" s="30">
        <v>20.79</v>
      </c>
      <c r="H122" s="30">
        <v>21.86</v>
      </c>
      <c r="I122" s="42">
        <v>1362.69</v>
      </c>
      <c r="J122" s="42">
        <v>1748.64</v>
      </c>
      <c r="K122" s="42">
        <v>2952.5</v>
      </c>
      <c r="L122" s="43">
        <v>3788.72</v>
      </c>
    </row>
    <row r="123" spans="1:12" x14ac:dyDescent="0.25">
      <c r="A123" s="41">
        <v>348</v>
      </c>
      <c r="B123" s="10" t="s">
        <v>1149</v>
      </c>
      <c r="C123" s="30">
        <v>17.12</v>
      </c>
      <c r="D123" s="30">
        <v>17.989999999999998</v>
      </c>
      <c r="E123" s="30">
        <v>18.91</v>
      </c>
      <c r="F123" s="30">
        <v>19.88</v>
      </c>
      <c r="G123" s="30">
        <v>20.9</v>
      </c>
      <c r="H123" s="30">
        <v>21.97</v>
      </c>
      <c r="I123" s="42">
        <v>1369.5</v>
      </c>
      <c r="J123" s="42">
        <v>1757.38</v>
      </c>
      <c r="K123" s="42">
        <v>2967.26</v>
      </c>
      <c r="L123" s="43">
        <v>3807.66</v>
      </c>
    </row>
    <row r="124" spans="1:12" x14ac:dyDescent="0.25">
      <c r="A124" s="41">
        <v>349</v>
      </c>
      <c r="B124" s="10" t="s">
        <v>1149</v>
      </c>
      <c r="C124" s="30">
        <v>17.2</v>
      </c>
      <c r="D124" s="30">
        <v>18.079999999999998</v>
      </c>
      <c r="E124" s="30">
        <v>19.010000000000002</v>
      </c>
      <c r="F124" s="30">
        <v>19.98</v>
      </c>
      <c r="G124" s="30">
        <v>21</v>
      </c>
      <c r="H124" s="30">
        <v>22.08</v>
      </c>
      <c r="I124" s="42">
        <v>1376.35</v>
      </c>
      <c r="J124" s="42">
        <v>1766.17</v>
      </c>
      <c r="K124" s="42">
        <v>2982.1</v>
      </c>
      <c r="L124" s="43">
        <v>3826.7</v>
      </c>
    </row>
    <row r="125" spans="1:12" x14ac:dyDescent="0.25">
      <c r="A125" s="41">
        <v>350</v>
      </c>
      <c r="B125" s="10" t="s">
        <v>1149</v>
      </c>
      <c r="C125" s="30">
        <v>17.29</v>
      </c>
      <c r="D125" s="30">
        <v>18.170000000000002</v>
      </c>
      <c r="E125" s="30">
        <v>19.100000000000001</v>
      </c>
      <c r="F125" s="30">
        <v>20.079999999999998</v>
      </c>
      <c r="G125" s="30">
        <v>21.11</v>
      </c>
      <c r="H125" s="30">
        <v>22.19</v>
      </c>
      <c r="I125" s="42">
        <v>1383.23</v>
      </c>
      <c r="J125" s="42">
        <v>1775</v>
      </c>
      <c r="K125" s="42">
        <v>2997.01</v>
      </c>
      <c r="L125" s="43">
        <v>3845.84</v>
      </c>
    </row>
    <row r="126" spans="1:12" x14ac:dyDescent="0.25">
      <c r="A126" s="41">
        <v>351</v>
      </c>
      <c r="B126" s="10" t="s">
        <v>1149</v>
      </c>
      <c r="C126" s="30">
        <v>17.38</v>
      </c>
      <c r="D126" s="30">
        <v>18.27</v>
      </c>
      <c r="E126" s="30">
        <v>19.2</v>
      </c>
      <c r="F126" s="30">
        <v>20.18</v>
      </c>
      <c r="G126" s="30">
        <v>21.21</v>
      </c>
      <c r="H126" s="30">
        <v>22.3</v>
      </c>
      <c r="I126" s="42">
        <v>1390.15</v>
      </c>
      <c r="J126" s="42">
        <v>1783.88</v>
      </c>
      <c r="K126" s="42">
        <v>3011.99</v>
      </c>
      <c r="L126" s="43">
        <v>3865.07</v>
      </c>
    </row>
    <row r="127" spans="1:12" x14ac:dyDescent="0.25">
      <c r="A127" s="41">
        <v>352</v>
      </c>
      <c r="B127" s="10" t="s">
        <v>1149</v>
      </c>
      <c r="C127" s="30">
        <v>17.46</v>
      </c>
      <c r="D127" s="30">
        <v>18.36</v>
      </c>
      <c r="E127" s="30">
        <v>19.3</v>
      </c>
      <c r="F127" s="30">
        <v>20.28</v>
      </c>
      <c r="G127" s="30">
        <v>21.32</v>
      </c>
      <c r="H127" s="30">
        <v>22.41</v>
      </c>
      <c r="I127" s="42">
        <v>1397.1</v>
      </c>
      <c r="J127" s="42">
        <v>1792.8</v>
      </c>
      <c r="K127" s="42">
        <v>3027.05</v>
      </c>
      <c r="L127" s="43">
        <v>3884.39</v>
      </c>
    </row>
    <row r="128" spans="1:12" x14ac:dyDescent="0.25">
      <c r="A128" s="41">
        <v>353</v>
      </c>
      <c r="B128" s="10" t="s">
        <v>1149</v>
      </c>
      <c r="C128" s="30">
        <v>17.55</v>
      </c>
      <c r="D128" s="30">
        <v>18.45</v>
      </c>
      <c r="E128" s="30">
        <v>19.39</v>
      </c>
      <c r="F128" s="30">
        <v>20.38</v>
      </c>
      <c r="G128" s="30">
        <v>21.43</v>
      </c>
      <c r="H128" s="30">
        <v>22.52</v>
      </c>
      <c r="I128" s="42">
        <v>1404.09</v>
      </c>
      <c r="J128" s="42">
        <v>1801.76</v>
      </c>
      <c r="K128" s="42">
        <v>3042.19</v>
      </c>
      <c r="L128" s="43">
        <v>3903.81</v>
      </c>
    </row>
    <row r="129" spans="1:12" x14ac:dyDescent="0.25">
      <c r="A129" s="41">
        <v>354</v>
      </c>
      <c r="B129" s="10" t="s">
        <v>1149</v>
      </c>
      <c r="C129" s="30">
        <v>17.64</v>
      </c>
      <c r="D129" s="30">
        <v>18.54</v>
      </c>
      <c r="E129" s="30">
        <v>19.489999999999998</v>
      </c>
      <c r="F129" s="30">
        <v>20.49</v>
      </c>
      <c r="G129" s="30">
        <v>21.53</v>
      </c>
      <c r="H129" s="30">
        <v>22.63</v>
      </c>
      <c r="I129" s="42">
        <v>1411.11</v>
      </c>
      <c r="J129" s="42">
        <v>1810.77</v>
      </c>
      <c r="K129" s="42">
        <v>3057.4</v>
      </c>
      <c r="L129" s="43">
        <v>3923.33</v>
      </c>
    </row>
    <row r="130" spans="1:12" x14ac:dyDescent="0.25">
      <c r="A130" s="41">
        <v>355</v>
      </c>
      <c r="B130" s="10" t="s">
        <v>1149</v>
      </c>
      <c r="C130" s="30">
        <v>17.73</v>
      </c>
      <c r="D130" s="30">
        <v>18.63</v>
      </c>
      <c r="E130" s="30">
        <v>19.59</v>
      </c>
      <c r="F130" s="30">
        <v>20.59</v>
      </c>
      <c r="G130" s="30">
        <v>21.64</v>
      </c>
      <c r="H130" s="30">
        <v>22.75</v>
      </c>
      <c r="I130" s="42">
        <v>1418.16</v>
      </c>
      <c r="J130" s="42">
        <v>1819.82</v>
      </c>
      <c r="K130" s="42">
        <v>3072.69</v>
      </c>
      <c r="L130" s="43">
        <v>3942.95</v>
      </c>
    </row>
    <row r="131" spans="1:12" x14ac:dyDescent="0.25">
      <c r="A131" s="41">
        <v>356</v>
      </c>
      <c r="B131" s="10" t="s">
        <v>1149</v>
      </c>
      <c r="C131" s="30">
        <v>17.82</v>
      </c>
      <c r="D131" s="30">
        <v>18.73</v>
      </c>
      <c r="E131" s="30">
        <v>19.68</v>
      </c>
      <c r="F131" s="30">
        <v>20.69</v>
      </c>
      <c r="G131" s="30">
        <v>21.75</v>
      </c>
      <c r="H131" s="30">
        <v>22.86</v>
      </c>
      <c r="I131" s="42">
        <v>1425.25</v>
      </c>
      <c r="J131" s="42">
        <v>1828.92</v>
      </c>
      <c r="K131" s="42">
        <v>3088.05</v>
      </c>
      <c r="L131" s="43">
        <v>3962.66</v>
      </c>
    </row>
    <row r="132" spans="1:12" x14ac:dyDescent="0.25">
      <c r="A132" s="41">
        <v>357</v>
      </c>
      <c r="B132" s="10" t="s">
        <v>1149</v>
      </c>
      <c r="C132" s="30">
        <v>17.899999999999999</v>
      </c>
      <c r="D132" s="30">
        <v>18.82</v>
      </c>
      <c r="E132" s="30">
        <v>19.78</v>
      </c>
      <c r="F132" s="30">
        <v>20.79</v>
      </c>
      <c r="G132" s="30">
        <v>21.86</v>
      </c>
      <c r="H132" s="30">
        <v>22.98</v>
      </c>
      <c r="I132" s="42">
        <v>1432.38</v>
      </c>
      <c r="J132" s="42">
        <v>1838.07</v>
      </c>
      <c r="K132" s="42">
        <v>3103.49</v>
      </c>
      <c r="L132" s="43">
        <v>3982.48</v>
      </c>
    </row>
    <row r="133" spans="1:12" x14ac:dyDescent="0.25">
      <c r="A133" s="41">
        <v>358</v>
      </c>
      <c r="B133" s="10" t="s">
        <v>1149</v>
      </c>
      <c r="C133" s="30">
        <v>17.989999999999998</v>
      </c>
      <c r="D133" s="30">
        <v>18.91</v>
      </c>
      <c r="E133" s="30">
        <v>19.88</v>
      </c>
      <c r="F133" s="30">
        <v>20.9</v>
      </c>
      <c r="G133" s="30">
        <v>21.97</v>
      </c>
      <c r="H133" s="30">
        <v>23.09</v>
      </c>
      <c r="I133" s="42">
        <v>1439.54</v>
      </c>
      <c r="J133" s="42">
        <v>1847.26</v>
      </c>
      <c r="K133" s="42">
        <v>3119.01</v>
      </c>
      <c r="L133" s="43">
        <v>4002.39</v>
      </c>
    </row>
    <row r="134" spans="1:12" x14ac:dyDescent="0.25">
      <c r="A134" s="41">
        <v>359</v>
      </c>
      <c r="B134" s="10" t="s">
        <v>1149</v>
      </c>
      <c r="C134" s="30">
        <v>18.079999999999998</v>
      </c>
      <c r="D134" s="30">
        <v>19.010000000000002</v>
      </c>
      <c r="E134" s="30">
        <v>19.98</v>
      </c>
      <c r="F134" s="30">
        <v>21</v>
      </c>
      <c r="G134" s="30">
        <v>22.08</v>
      </c>
      <c r="H134" s="30">
        <v>23.21</v>
      </c>
      <c r="I134" s="42">
        <v>1446.74</v>
      </c>
      <c r="J134" s="42">
        <v>1856.49</v>
      </c>
      <c r="K134" s="42">
        <v>3134.6</v>
      </c>
      <c r="L134" s="43">
        <v>4022.4</v>
      </c>
    </row>
    <row r="135" spans="1:12" x14ac:dyDescent="0.25">
      <c r="A135" s="41">
        <v>360</v>
      </c>
      <c r="B135" s="10" t="s">
        <v>1149</v>
      </c>
      <c r="C135" s="30">
        <v>18.170000000000002</v>
      </c>
      <c r="D135" s="30">
        <v>19.100000000000001</v>
      </c>
      <c r="E135" s="30">
        <v>20.079999999999998</v>
      </c>
      <c r="F135" s="30">
        <v>21.11</v>
      </c>
      <c r="G135" s="30">
        <v>22.19</v>
      </c>
      <c r="H135" s="30">
        <v>23.32</v>
      </c>
      <c r="I135" s="42">
        <v>1453.97</v>
      </c>
      <c r="J135" s="42">
        <v>1865.78</v>
      </c>
      <c r="K135" s="42">
        <v>3150.27</v>
      </c>
      <c r="L135" s="43">
        <v>4042.51</v>
      </c>
    </row>
    <row r="136" spans="1:12" x14ac:dyDescent="0.25">
      <c r="A136" s="41">
        <v>361</v>
      </c>
      <c r="B136" s="10" t="s">
        <v>1149</v>
      </c>
      <c r="C136" s="30">
        <v>18.27</v>
      </c>
      <c r="D136" s="30">
        <v>19.2</v>
      </c>
      <c r="E136" s="30">
        <v>20.18</v>
      </c>
      <c r="F136" s="30">
        <v>21.21</v>
      </c>
      <c r="G136" s="30">
        <v>22.3</v>
      </c>
      <c r="H136" s="30">
        <v>23.44</v>
      </c>
      <c r="I136" s="42">
        <v>1461.24</v>
      </c>
      <c r="J136" s="42">
        <v>1875.1</v>
      </c>
      <c r="K136" s="42">
        <v>3166.03</v>
      </c>
      <c r="L136" s="43">
        <v>4062.73</v>
      </c>
    </row>
    <row r="137" spans="1:12" x14ac:dyDescent="0.25">
      <c r="A137" s="41">
        <v>362</v>
      </c>
      <c r="B137" s="10" t="s">
        <v>1149</v>
      </c>
      <c r="C137" s="30">
        <v>18.36</v>
      </c>
      <c r="D137" s="30">
        <v>19.3</v>
      </c>
      <c r="E137" s="30">
        <v>20.28</v>
      </c>
      <c r="F137" s="30">
        <v>21.32</v>
      </c>
      <c r="G137" s="30">
        <v>22.41</v>
      </c>
      <c r="H137" s="30">
        <v>23.56</v>
      </c>
      <c r="I137" s="42">
        <v>1468.55</v>
      </c>
      <c r="J137" s="42">
        <v>1884.48</v>
      </c>
      <c r="K137" s="42">
        <v>3181.86</v>
      </c>
      <c r="L137" s="43">
        <v>4083.04</v>
      </c>
    </row>
    <row r="138" spans="1:12" x14ac:dyDescent="0.25">
      <c r="A138" s="41">
        <v>363</v>
      </c>
      <c r="B138" s="10" t="s">
        <v>1149</v>
      </c>
      <c r="C138" s="30">
        <v>18.45</v>
      </c>
      <c r="D138" s="30">
        <v>19.39</v>
      </c>
      <c r="E138" s="30">
        <v>20.38</v>
      </c>
      <c r="F138" s="30">
        <v>21.43</v>
      </c>
      <c r="G138" s="30">
        <v>22.52</v>
      </c>
      <c r="H138" s="30">
        <v>23.67</v>
      </c>
      <c r="I138" s="42">
        <v>1475.89</v>
      </c>
      <c r="J138" s="42">
        <v>1893.9</v>
      </c>
      <c r="K138" s="42">
        <v>3197.77</v>
      </c>
      <c r="L138" s="43">
        <v>4103.45</v>
      </c>
    </row>
    <row r="139" spans="1:12" x14ac:dyDescent="0.25">
      <c r="A139" s="41">
        <v>364</v>
      </c>
      <c r="B139" s="10" t="s">
        <v>1149</v>
      </c>
      <c r="C139" s="30">
        <v>18.54</v>
      </c>
      <c r="D139" s="30">
        <v>19.489999999999998</v>
      </c>
      <c r="E139" s="30">
        <v>20.49</v>
      </c>
      <c r="F139" s="30">
        <v>21.53</v>
      </c>
      <c r="G139" s="30">
        <v>22.63</v>
      </c>
      <c r="H139" s="30">
        <v>23.79</v>
      </c>
      <c r="I139" s="42">
        <v>1483.27</v>
      </c>
      <c r="J139" s="42">
        <v>1903.37</v>
      </c>
      <c r="K139" s="42">
        <v>3213.75</v>
      </c>
      <c r="L139" s="43">
        <v>4123.97</v>
      </c>
    </row>
    <row r="140" spans="1:12" x14ac:dyDescent="0.25">
      <c r="A140" s="41">
        <v>365</v>
      </c>
      <c r="B140" s="10" t="s">
        <v>1149</v>
      </c>
      <c r="C140" s="30">
        <v>18.63</v>
      </c>
      <c r="D140" s="30">
        <v>19.59</v>
      </c>
      <c r="E140" s="30">
        <v>20.59</v>
      </c>
      <c r="F140" s="30">
        <v>21.64</v>
      </c>
      <c r="G140" s="30">
        <v>22.75</v>
      </c>
      <c r="H140" s="30">
        <v>23.91</v>
      </c>
      <c r="I140" s="42">
        <v>1490.69</v>
      </c>
      <c r="J140" s="42">
        <v>1912.89</v>
      </c>
      <c r="K140" s="42">
        <v>3229.82</v>
      </c>
      <c r="L140" s="43">
        <v>4144.59</v>
      </c>
    </row>
    <row r="141" spans="1:12" x14ac:dyDescent="0.25">
      <c r="A141" s="41">
        <v>366</v>
      </c>
      <c r="B141" s="10" t="s">
        <v>1149</v>
      </c>
      <c r="C141" s="30">
        <v>18.73</v>
      </c>
      <c r="D141" s="30">
        <v>19.68</v>
      </c>
      <c r="E141" s="30">
        <v>20.69</v>
      </c>
      <c r="F141" s="30">
        <v>21.75</v>
      </c>
      <c r="G141" s="30">
        <v>22.86</v>
      </c>
      <c r="H141" s="30">
        <v>24.03</v>
      </c>
      <c r="I141" s="42">
        <v>1498.14</v>
      </c>
      <c r="J141" s="42">
        <v>1922.45</v>
      </c>
      <c r="K141" s="42">
        <v>3245.97</v>
      </c>
      <c r="L141" s="43">
        <v>4165.3100000000004</v>
      </c>
    </row>
    <row r="142" spans="1:12" x14ac:dyDescent="0.25">
      <c r="A142" s="41">
        <v>367</v>
      </c>
      <c r="B142" s="10" t="s">
        <v>1149</v>
      </c>
      <c r="C142" s="30">
        <v>18.82</v>
      </c>
      <c r="D142" s="30">
        <v>19.78</v>
      </c>
      <c r="E142" s="30">
        <v>20.79</v>
      </c>
      <c r="F142" s="30">
        <v>21.86</v>
      </c>
      <c r="G142" s="30">
        <v>22.98</v>
      </c>
      <c r="H142" s="30">
        <v>24.15</v>
      </c>
      <c r="I142" s="42">
        <v>1505.63</v>
      </c>
      <c r="J142" s="42">
        <v>1932.07</v>
      </c>
      <c r="K142" s="42">
        <v>3262.2</v>
      </c>
      <c r="L142" s="43">
        <v>4186.1400000000003</v>
      </c>
    </row>
    <row r="143" spans="1:12" x14ac:dyDescent="0.25">
      <c r="A143" s="41">
        <v>368</v>
      </c>
      <c r="B143" s="10" t="s">
        <v>1149</v>
      </c>
      <c r="C143" s="30">
        <v>18.91</v>
      </c>
      <c r="D143" s="30">
        <v>19.88</v>
      </c>
      <c r="E143" s="30">
        <v>20.9</v>
      </c>
      <c r="F143" s="30">
        <v>21.97</v>
      </c>
      <c r="G143" s="30">
        <v>23.09</v>
      </c>
      <c r="H143" s="30">
        <v>24.27</v>
      </c>
      <c r="I143" s="42">
        <v>1513.16</v>
      </c>
      <c r="J143" s="42">
        <v>1941.73</v>
      </c>
      <c r="K143" s="42">
        <v>3278.51</v>
      </c>
      <c r="L143" s="43">
        <v>4207.07</v>
      </c>
    </row>
    <row r="144" spans="1:12" x14ac:dyDescent="0.25">
      <c r="A144" s="41">
        <v>369</v>
      </c>
      <c r="B144" s="10" t="s">
        <v>1149</v>
      </c>
      <c r="C144" s="30">
        <v>19.010000000000002</v>
      </c>
      <c r="D144" s="30">
        <v>19.98</v>
      </c>
      <c r="E144" s="30">
        <v>21</v>
      </c>
      <c r="F144" s="30">
        <v>22.08</v>
      </c>
      <c r="G144" s="30">
        <v>23.21</v>
      </c>
      <c r="H144" s="30">
        <v>24.39</v>
      </c>
      <c r="I144" s="42">
        <v>1520.73</v>
      </c>
      <c r="J144" s="42">
        <v>1951.43</v>
      </c>
      <c r="K144" s="42">
        <v>3294.91</v>
      </c>
      <c r="L144" s="43">
        <v>4228.1099999999997</v>
      </c>
    </row>
    <row r="145" spans="1:12" x14ac:dyDescent="0.25">
      <c r="A145" s="41">
        <v>370</v>
      </c>
      <c r="B145" s="10" t="s">
        <v>1149</v>
      </c>
      <c r="C145" s="30">
        <v>19.100000000000001</v>
      </c>
      <c r="D145" s="30">
        <v>20.079999999999998</v>
      </c>
      <c r="E145" s="30">
        <v>21.11</v>
      </c>
      <c r="F145" s="30">
        <v>22.19</v>
      </c>
      <c r="G145" s="30">
        <v>23.32</v>
      </c>
      <c r="H145" s="30">
        <v>24.51</v>
      </c>
      <c r="I145" s="42">
        <v>1528.33</v>
      </c>
      <c r="J145" s="42">
        <v>1961.19</v>
      </c>
      <c r="K145" s="42">
        <v>3311.38</v>
      </c>
      <c r="L145" s="43">
        <v>4249.25</v>
      </c>
    </row>
    <row r="146" spans="1:12" x14ac:dyDescent="0.25">
      <c r="A146" s="41">
        <v>371</v>
      </c>
      <c r="B146" s="10" t="s">
        <v>1149</v>
      </c>
      <c r="C146" s="30">
        <v>19.2</v>
      </c>
      <c r="D146" s="30">
        <v>20.18</v>
      </c>
      <c r="E146" s="30">
        <v>21.21</v>
      </c>
      <c r="F146" s="30">
        <v>22.3</v>
      </c>
      <c r="G146" s="30">
        <v>23.44</v>
      </c>
      <c r="H146" s="30">
        <v>24.64</v>
      </c>
      <c r="I146" s="42">
        <v>1535.97</v>
      </c>
      <c r="J146" s="42">
        <v>1971</v>
      </c>
      <c r="K146" s="42">
        <v>3327.94</v>
      </c>
      <c r="L146" s="43">
        <v>4270.49</v>
      </c>
    </row>
    <row r="147" spans="1:12" x14ac:dyDescent="0.25">
      <c r="A147" s="41">
        <v>372</v>
      </c>
      <c r="B147" s="10" t="s">
        <v>1149</v>
      </c>
      <c r="C147" s="30">
        <v>19.3</v>
      </c>
      <c r="D147" s="30">
        <v>20.28</v>
      </c>
      <c r="E147" s="30">
        <v>21.32</v>
      </c>
      <c r="F147" s="30">
        <v>22.41</v>
      </c>
      <c r="G147" s="30">
        <v>23.56</v>
      </c>
      <c r="H147" s="30">
        <v>24.76</v>
      </c>
      <c r="I147" s="42">
        <v>1543.65</v>
      </c>
      <c r="J147" s="42">
        <v>1980.85</v>
      </c>
      <c r="K147" s="42">
        <v>3344.58</v>
      </c>
      <c r="L147" s="43">
        <v>4291.8500000000004</v>
      </c>
    </row>
    <row r="148" spans="1:12" x14ac:dyDescent="0.25">
      <c r="A148" s="41">
        <v>373</v>
      </c>
      <c r="B148" s="10" t="s">
        <v>1149</v>
      </c>
      <c r="C148" s="30">
        <v>19.39</v>
      </c>
      <c r="D148" s="30">
        <v>20.38</v>
      </c>
      <c r="E148" s="30">
        <v>21.43</v>
      </c>
      <c r="F148" s="30">
        <v>22.52</v>
      </c>
      <c r="G148" s="30">
        <v>23.67</v>
      </c>
      <c r="H148" s="30">
        <v>24.88</v>
      </c>
      <c r="I148" s="42">
        <v>1551.37</v>
      </c>
      <c r="J148" s="42">
        <v>1990.76</v>
      </c>
      <c r="K148" s="42">
        <v>3361.3</v>
      </c>
      <c r="L148" s="43">
        <v>4313.3100000000004</v>
      </c>
    </row>
    <row r="149" spans="1:12" x14ac:dyDescent="0.25">
      <c r="A149" s="41">
        <v>374</v>
      </c>
      <c r="B149" s="10" t="s">
        <v>1149</v>
      </c>
      <c r="C149" s="30">
        <v>19.489999999999998</v>
      </c>
      <c r="D149" s="30">
        <v>20.49</v>
      </c>
      <c r="E149" s="30">
        <v>21.53</v>
      </c>
      <c r="F149" s="30">
        <v>22.63</v>
      </c>
      <c r="G149" s="30">
        <v>23.79</v>
      </c>
      <c r="H149" s="30">
        <v>25.01</v>
      </c>
      <c r="I149" s="42">
        <v>1559.13</v>
      </c>
      <c r="J149" s="42">
        <v>2000.71</v>
      </c>
      <c r="K149" s="42">
        <v>3378.11</v>
      </c>
      <c r="L149" s="43">
        <v>4334.87</v>
      </c>
    </row>
    <row r="150" spans="1:12" x14ac:dyDescent="0.25">
      <c r="A150" s="41">
        <v>375</v>
      </c>
      <c r="B150" s="10" t="s">
        <v>1149</v>
      </c>
      <c r="C150" s="30">
        <v>19.59</v>
      </c>
      <c r="D150" s="30">
        <v>20.59</v>
      </c>
      <c r="E150" s="30">
        <v>21.64</v>
      </c>
      <c r="F150" s="30">
        <v>22.75</v>
      </c>
      <c r="G150" s="30">
        <v>23.91</v>
      </c>
      <c r="H150" s="30">
        <v>25.13</v>
      </c>
      <c r="I150" s="42">
        <v>1566.92</v>
      </c>
      <c r="J150" s="42">
        <v>2010.71</v>
      </c>
      <c r="K150" s="42">
        <v>3395</v>
      </c>
      <c r="L150" s="43">
        <v>4356.55</v>
      </c>
    </row>
    <row r="151" spans="1:12" x14ac:dyDescent="0.25">
      <c r="A151" s="44">
        <v>376</v>
      </c>
      <c r="B151" s="45" t="s">
        <v>1149</v>
      </c>
      <c r="C151" s="46">
        <v>19.68</v>
      </c>
      <c r="D151" s="46">
        <v>20.69</v>
      </c>
      <c r="E151" s="46">
        <v>21.75</v>
      </c>
      <c r="F151" s="46">
        <v>22.86</v>
      </c>
      <c r="G151" s="46">
        <v>24.03</v>
      </c>
      <c r="H151" s="46">
        <v>25.26</v>
      </c>
      <c r="I151" s="47">
        <v>1574.76</v>
      </c>
      <c r="J151" s="47">
        <v>2020.77</v>
      </c>
      <c r="K151" s="47">
        <v>3411.97</v>
      </c>
      <c r="L151" s="48">
        <v>4378.33</v>
      </c>
    </row>
    <row r="152" spans="1:12" x14ac:dyDescent="0.25">
      <c r="A152" s="41">
        <v>377</v>
      </c>
      <c r="B152" s="10" t="s">
        <v>1149</v>
      </c>
      <c r="C152" s="30">
        <v>19.78</v>
      </c>
      <c r="D152" s="30">
        <v>20.79</v>
      </c>
      <c r="E152" s="30">
        <v>21.86</v>
      </c>
      <c r="F152" s="30">
        <v>22.98</v>
      </c>
      <c r="G152" s="30">
        <v>24.15</v>
      </c>
      <c r="H152" s="30">
        <v>25.39</v>
      </c>
      <c r="I152" s="42">
        <v>1582.63</v>
      </c>
      <c r="J152" s="42">
        <v>2030.87</v>
      </c>
      <c r="K152" s="42">
        <v>3429.03</v>
      </c>
      <c r="L152" s="43">
        <v>4400.22</v>
      </c>
    </row>
    <row r="153" spans="1:12" x14ac:dyDescent="0.25">
      <c r="A153" s="41">
        <v>378</v>
      </c>
      <c r="B153" s="10" t="s">
        <v>1149</v>
      </c>
      <c r="C153" s="30">
        <v>19.88</v>
      </c>
      <c r="D153" s="30">
        <v>20.9</v>
      </c>
      <c r="E153" s="30">
        <v>21.97</v>
      </c>
      <c r="F153" s="30">
        <v>23.09</v>
      </c>
      <c r="G153" s="30">
        <v>24.27</v>
      </c>
      <c r="H153" s="30">
        <v>25.51</v>
      </c>
      <c r="I153" s="42">
        <v>1590.54</v>
      </c>
      <c r="J153" s="42">
        <v>2041.03</v>
      </c>
      <c r="K153" s="42">
        <v>3446.18</v>
      </c>
      <c r="L153" s="43">
        <v>4422.22</v>
      </c>
    </row>
    <row r="154" spans="1:12" x14ac:dyDescent="0.25">
      <c r="A154" s="41">
        <v>379</v>
      </c>
      <c r="B154" s="10" t="s">
        <v>1149</v>
      </c>
      <c r="C154" s="30">
        <v>19.98</v>
      </c>
      <c r="D154" s="30">
        <v>21</v>
      </c>
      <c r="E154" s="30">
        <v>22.08</v>
      </c>
      <c r="F154" s="30">
        <v>23.21</v>
      </c>
      <c r="G154" s="30">
        <v>24.39</v>
      </c>
      <c r="H154" s="30">
        <v>25.64</v>
      </c>
      <c r="I154" s="42">
        <v>1598.5</v>
      </c>
      <c r="J154" s="42">
        <v>2051.23</v>
      </c>
      <c r="K154" s="42">
        <v>3463.41</v>
      </c>
      <c r="L154" s="43">
        <v>4444.33</v>
      </c>
    </row>
    <row r="155" spans="1:12" x14ac:dyDescent="0.25">
      <c r="A155" s="41">
        <v>380</v>
      </c>
      <c r="B155" s="10" t="s">
        <v>1149</v>
      </c>
      <c r="C155" s="30">
        <v>20.079999999999998</v>
      </c>
      <c r="D155" s="30">
        <v>21.11</v>
      </c>
      <c r="E155" s="30">
        <v>22.19</v>
      </c>
      <c r="F155" s="30">
        <v>23.32</v>
      </c>
      <c r="G155" s="30">
        <v>24.51</v>
      </c>
      <c r="H155" s="30">
        <v>25.77</v>
      </c>
      <c r="I155" s="42">
        <v>1606.49</v>
      </c>
      <c r="J155" s="42">
        <v>2061.4899999999998</v>
      </c>
      <c r="K155" s="42">
        <v>3480.72</v>
      </c>
      <c r="L155" s="43">
        <v>4466.5600000000004</v>
      </c>
    </row>
    <row r="156" spans="1:12" x14ac:dyDescent="0.25">
      <c r="A156" s="41">
        <v>381</v>
      </c>
      <c r="B156" s="10" t="s">
        <v>1149</v>
      </c>
      <c r="C156" s="30">
        <v>20.18</v>
      </c>
      <c r="D156" s="30">
        <v>21.21</v>
      </c>
      <c r="E156" s="30">
        <v>22.3</v>
      </c>
      <c r="F156" s="30">
        <v>23.44</v>
      </c>
      <c r="G156" s="30">
        <v>24.64</v>
      </c>
      <c r="H156" s="30">
        <v>25.9</v>
      </c>
      <c r="I156" s="42">
        <v>1614.52</v>
      </c>
      <c r="J156" s="42">
        <v>2071.79</v>
      </c>
      <c r="K156" s="42">
        <v>3498.13</v>
      </c>
      <c r="L156" s="43">
        <v>4488.8900000000003</v>
      </c>
    </row>
    <row r="157" spans="1:12" x14ac:dyDescent="0.25">
      <c r="A157" s="41">
        <v>382</v>
      </c>
      <c r="B157" s="10" t="s">
        <v>1149</v>
      </c>
      <c r="C157" s="30">
        <v>20.28</v>
      </c>
      <c r="D157" s="30">
        <v>21.32</v>
      </c>
      <c r="E157" s="30">
        <v>22.41</v>
      </c>
      <c r="F157" s="30">
        <v>23.56</v>
      </c>
      <c r="G157" s="30">
        <v>24.76</v>
      </c>
      <c r="H157" s="30">
        <v>26.03</v>
      </c>
      <c r="I157" s="42">
        <v>1622.59</v>
      </c>
      <c r="J157" s="42">
        <v>2082.15</v>
      </c>
      <c r="K157" s="42">
        <v>3515.62</v>
      </c>
      <c r="L157" s="43">
        <v>4511.33</v>
      </c>
    </row>
    <row r="158" spans="1:12" x14ac:dyDescent="0.25">
      <c r="A158" s="41">
        <v>383</v>
      </c>
      <c r="B158" s="10" t="s">
        <v>1149</v>
      </c>
      <c r="C158" s="30">
        <v>20.38</v>
      </c>
      <c r="D158" s="30">
        <v>21.43</v>
      </c>
      <c r="E158" s="30">
        <v>22.52</v>
      </c>
      <c r="F158" s="30">
        <v>23.67</v>
      </c>
      <c r="G158" s="30">
        <v>24.88</v>
      </c>
      <c r="H158" s="30">
        <v>26.16</v>
      </c>
      <c r="I158" s="42">
        <v>1630.71</v>
      </c>
      <c r="J158" s="42">
        <v>2092.56</v>
      </c>
      <c r="K158" s="42">
        <v>3533.2</v>
      </c>
      <c r="L158" s="43">
        <v>4533.8900000000003</v>
      </c>
    </row>
    <row r="159" spans="1:12" x14ac:dyDescent="0.25">
      <c r="A159" s="41">
        <v>384</v>
      </c>
      <c r="B159" s="10" t="s">
        <v>1149</v>
      </c>
      <c r="C159" s="30">
        <v>20.49</v>
      </c>
      <c r="D159" s="30">
        <v>21.53</v>
      </c>
      <c r="E159" s="30">
        <v>22.63</v>
      </c>
      <c r="F159" s="30">
        <v>23.79</v>
      </c>
      <c r="G159" s="30">
        <v>25.01</v>
      </c>
      <c r="H159" s="30">
        <v>26.29</v>
      </c>
      <c r="I159" s="42">
        <v>1638.86</v>
      </c>
      <c r="J159" s="42">
        <v>2103.0300000000002</v>
      </c>
      <c r="K159" s="42">
        <v>3550.86</v>
      </c>
      <c r="L159" s="43">
        <v>4556.5600000000004</v>
      </c>
    </row>
    <row r="160" spans="1:12" x14ac:dyDescent="0.25">
      <c r="A160" s="41">
        <v>385</v>
      </c>
      <c r="B160" s="10" t="s">
        <v>1149</v>
      </c>
      <c r="C160" s="30">
        <v>20.59</v>
      </c>
      <c r="D160" s="30">
        <v>21.64</v>
      </c>
      <c r="E160" s="30">
        <v>22.75</v>
      </c>
      <c r="F160" s="30">
        <v>23.91</v>
      </c>
      <c r="G160" s="30">
        <v>25.13</v>
      </c>
      <c r="H160" s="30">
        <v>26.42</v>
      </c>
      <c r="I160" s="42">
        <v>1647.05</v>
      </c>
      <c r="J160" s="42">
        <v>2113.54</v>
      </c>
      <c r="K160" s="42">
        <v>3568.62</v>
      </c>
      <c r="L160" s="43">
        <v>4579.34</v>
      </c>
    </row>
    <row r="161" spans="1:12" x14ac:dyDescent="0.25">
      <c r="A161" s="41">
        <v>386</v>
      </c>
      <c r="B161" s="10" t="s">
        <v>1149</v>
      </c>
      <c r="C161" s="30">
        <v>20.69</v>
      </c>
      <c r="D161" s="30">
        <v>21.75</v>
      </c>
      <c r="E161" s="30">
        <v>22.86</v>
      </c>
      <c r="F161" s="30">
        <v>24.03</v>
      </c>
      <c r="G161" s="30">
        <v>25.26</v>
      </c>
      <c r="H161" s="30">
        <v>26.55</v>
      </c>
      <c r="I161" s="42">
        <v>1655.29</v>
      </c>
      <c r="J161" s="42">
        <v>2124.11</v>
      </c>
      <c r="K161" s="42">
        <v>3586.46</v>
      </c>
      <c r="L161" s="43">
        <v>4602.24</v>
      </c>
    </row>
    <row r="162" spans="1:12" x14ac:dyDescent="0.25">
      <c r="A162" s="41">
        <v>387</v>
      </c>
      <c r="B162" s="10" t="s">
        <v>1149</v>
      </c>
      <c r="C162" s="30">
        <v>20.79</v>
      </c>
      <c r="D162" s="30">
        <v>21.86</v>
      </c>
      <c r="E162" s="30">
        <v>22.98</v>
      </c>
      <c r="F162" s="30">
        <v>24.15</v>
      </c>
      <c r="G162" s="30">
        <v>25.39</v>
      </c>
      <c r="H162" s="30">
        <v>26.68</v>
      </c>
      <c r="I162" s="42">
        <v>1663.57</v>
      </c>
      <c r="J162" s="42">
        <v>2134.73</v>
      </c>
      <c r="K162" s="42">
        <v>3604.39</v>
      </c>
      <c r="L162" s="43">
        <v>4625.25</v>
      </c>
    </row>
    <row r="163" spans="1:12" x14ac:dyDescent="0.25">
      <c r="A163" s="41">
        <v>388</v>
      </c>
      <c r="B163" s="10" t="s">
        <v>1149</v>
      </c>
      <c r="C163" s="30">
        <v>20.9</v>
      </c>
      <c r="D163" s="30">
        <v>21.97</v>
      </c>
      <c r="E163" s="30">
        <v>23.09</v>
      </c>
      <c r="F163" s="30">
        <v>24.27</v>
      </c>
      <c r="G163" s="30">
        <v>25.51</v>
      </c>
      <c r="H163" s="30">
        <v>26.82</v>
      </c>
      <c r="I163" s="42">
        <v>1671.88</v>
      </c>
      <c r="J163" s="42">
        <v>2145.4</v>
      </c>
      <c r="K163" s="42">
        <v>3622.41</v>
      </c>
      <c r="L163" s="43">
        <v>4648.38</v>
      </c>
    </row>
    <row r="164" spans="1:12" x14ac:dyDescent="0.25">
      <c r="A164" s="41">
        <v>389</v>
      </c>
      <c r="B164" s="10" t="s">
        <v>1149</v>
      </c>
      <c r="C164" s="30">
        <v>21</v>
      </c>
      <c r="D164" s="30">
        <v>22.08</v>
      </c>
      <c r="E164" s="30">
        <v>23.21</v>
      </c>
      <c r="F164" s="30">
        <v>24.39</v>
      </c>
      <c r="G164" s="30">
        <v>25.64</v>
      </c>
      <c r="H164" s="30">
        <v>26.95</v>
      </c>
      <c r="I164" s="42">
        <v>1680.24</v>
      </c>
      <c r="J164" s="42">
        <v>2156.13</v>
      </c>
      <c r="K164" s="42">
        <v>3640.53</v>
      </c>
      <c r="L164" s="43">
        <v>4671.62</v>
      </c>
    </row>
    <row r="165" spans="1:12" x14ac:dyDescent="0.25">
      <c r="A165" s="41">
        <v>390</v>
      </c>
      <c r="B165" s="10" t="s">
        <v>1149</v>
      </c>
      <c r="C165" s="30">
        <v>21.11</v>
      </c>
      <c r="D165" s="30">
        <v>22.19</v>
      </c>
      <c r="E165" s="30">
        <v>23.32</v>
      </c>
      <c r="F165" s="30">
        <v>24.51</v>
      </c>
      <c r="G165" s="30">
        <v>25.77</v>
      </c>
      <c r="H165" s="30">
        <v>27.09</v>
      </c>
      <c r="I165" s="42">
        <v>1688.64</v>
      </c>
      <c r="J165" s="42">
        <v>2166.91</v>
      </c>
      <c r="K165" s="42">
        <v>3658.73</v>
      </c>
      <c r="L165" s="43">
        <v>4694.9799999999996</v>
      </c>
    </row>
    <row r="166" spans="1:12" x14ac:dyDescent="0.25">
      <c r="A166" s="41">
        <v>391</v>
      </c>
      <c r="B166" s="10" t="s">
        <v>1149</v>
      </c>
      <c r="C166" s="30">
        <v>21.21</v>
      </c>
      <c r="D166" s="30">
        <v>22.3</v>
      </c>
      <c r="E166" s="30">
        <v>23.44</v>
      </c>
      <c r="F166" s="30">
        <v>24.64</v>
      </c>
      <c r="G166" s="30">
        <v>25.9</v>
      </c>
      <c r="H166" s="30">
        <v>27.22</v>
      </c>
      <c r="I166" s="42">
        <v>1697.09</v>
      </c>
      <c r="J166" s="42">
        <v>2177.75</v>
      </c>
      <c r="K166" s="42">
        <v>3677.02</v>
      </c>
      <c r="L166" s="43">
        <v>4718.45</v>
      </c>
    </row>
    <row r="167" spans="1:12" x14ac:dyDescent="0.25">
      <c r="A167" s="41">
        <v>392</v>
      </c>
      <c r="B167" s="10" t="s">
        <v>1149</v>
      </c>
      <c r="C167" s="30">
        <v>21.32</v>
      </c>
      <c r="D167" s="30">
        <v>22.41</v>
      </c>
      <c r="E167" s="30">
        <v>23.56</v>
      </c>
      <c r="F167" s="30">
        <v>24.76</v>
      </c>
      <c r="G167" s="30">
        <v>26.03</v>
      </c>
      <c r="H167" s="30">
        <v>27.36</v>
      </c>
      <c r="I167" s="42">
        <v>1705.57</v>
      </c>
      <c r="J167" s="42">
        <v>2188.63</v>
      </c>
      <c r="K167" s="42">
        <v>3695.41</v>
      </c>
      <c r="L167" s="43">
        <v>4742.04</v>
      </c>
    </row>
    <row r="168" spans="1:12" x14ac:dyDescent="0.25">
      <c r="A168" s="41">
        <v>393</v>
      </c>
      <c r="B168" s="10" t="s">
        <v>1149</v>
      </c>
      <c r="C168" s="30">
        <v>21.43</v>
      </c>
      <c r="D168" s="30">
        <v>22.52</v>
      </c>
      <c r="E168" s="30">
        <v>23.67</v>
      </c>
      <c r="F168" s="30">
        <v>24.88</v>
      </c>
      <c r="G168" s="30">
        <v>26.16</v>
      </c>
      <c r="H168" s="30">
        <v>27.49</v>
      </c>
      <c r="I168" s="42">
        <v>1714.1</v>
      </c>
      <c r="J168" s="42">
        <v>2199.58</v>
      </c>
      <c r="K168" s="42">
        <v>3713.88</v>
      </c>
      <c r="L168" s="43">
        <v>4765.75</v>
      </c>
    </row>
    <row r="169" spans="1:12" x14ac:dyDescent="0.25">
      <c r="A169" s="41">
        <v>394</v>
      </c>
      <c r="B169" s="10" t="s">
        <v>1149</v>
      </c>
      <c r="C169" s="30">
        <v>21.53</v>
      </c>
      <c r="D169" s="30">
        <v>22.63</v>
      </c>
      <c r="E169" s="30">
        <v>23.79</v>
      </c>
      <c r="F169" s="30">
        <v>25.01</v>
      </c>
      <c r="G169" s="30">
        <v>26.29</v>
      </c>
      <c r="H169" s="30">
        <v>27.63</v>
      </c>
      <c r="I169" s="42">
        <v>1722.67</v>
      </c>
      <c r="J169" s="42">
        <v>2210.58</v>
      </c>
      <c r="K169" s="42">
        <v>3732.45</v>
      </c>
      <c r="L169" s="43">
        <v>4789.58</v>
      </c>
    </row>
    <row r="170" spans="1:12" x14ac:dyDescent="0.25">
      <c r="A170" s="41">
        <v>395</v>
      </c>
      <c r="B170" s="10" t="s">
        <v>1149</v>
      </c>
      <c r="C170" s="30">
        <v>21.64</v>
      </c>
      <c r="D170" s="30">
        <v>22.75</v>
      </c>
      <c r="E170" s="30">
        <v>23.91</v>
      </c>
      <c r="F170" s="30">
        <v>25.13</v>
      </c>
      <c r="G170" s="30">
        <v>26.42</v>
      </c>
      <c r="H170" s="30">
        <v>27.77</v>
      </c>
      <c r="I170" s="42">
        <v>1731.28</v>
      </c>
      <c r="J170" s="42">
        <v>2221.63</v>
      </c>
      <c r="K170" s="42">
        <v>3751.12</v>
      </c>
      <c r="L170" s="43">
        <v>4813.53</v>
      </c>
    </row>
    <row r="171" spans="1:12" x14ac:dyDescent="0.25">
      <c r="A171" s="41">
        <v>396</v>
      </c>
      <c r="B171" s="10" t="s">
        <v>1149</v>
      </c>
      <c r="C171" s="30">
        <v>21.75</v>
      </c>
      <c r="D171" s="30">
        <v>22.86</v>
      </c>
      <c r="E171" s="30">
        <v>24.03</v>
      </c>
      <c r="F171" s="30">
        <v>25.26</v>
      </c>
      <c r="G171" s="30">
        <v>26.55</v>
      </c>
      <c r="H171" s="30">
        <v>27.91</v>
      </c>
      <c r="I171" s="42">
        <v>1739.94</v>
      </c>
      <c r="J171" s="42">
        <v>2232.7399999999998</v>
      </c>
      <c r="K171" s="42">
        <v>3769.87</v>
      </c>
      <c r="L171" s="43">
        <v>4837.6000000000004</v>
      </c>
    </row>
    <row r="172" spans="1:12" x14ac:dyDescent="0.25">
      <c r="A172" s="41">
        <v>397</v>
      </c>
      <c r="B172" s="10" t="s">
        <v>1149</v>
      </c>
      <c r="C172" s="30">
        <v>21.86</v>
      </c>
      <c r="D172" s="30">
        <v>22.98</v>
      </c>
      <c r="E172" s="30">
        <v>24.15</v>
      </c>
      <c r="F172" s="30">
        <v>25.39</v>
      </c>
      <c r="G172" s="30">
        <v>26.68</v>
      </c>
      <c r="H172" s="30">
        <v>28.05</v>
      </c>
      <c r="I172" s="42">
        <v>1748.64</v>
      </c>
      <c r="J172" s="42">
        <v>2243.9</v>
      </c>
      <c r="K172" s="42">
        <v>3788.72</v>
      </c>
      <c r="L172" s="43">
        <v>4861.78</v>
      </c>
    </row>
    <row r="173" spans="1:12" x14ac:dyDescent="0.25">
      <c r="A173" s="41">
        <v>398</v>
      </c>
      <c r="B173" s="10" t="s">
        <v>1149</v>
      </c>
      <c r="C173" s="30">
        <v>21.97</v>
      </c>
      <c r="D173" s="30">
        <v>23.09</v>
      </c>
      <c r="E173" s="30">
        <v>24.27</v>
      </c>
      <c r="F173" s="30">
        <v>25.51</v>
      </c>
      <c r="G173" s="30">
        <v>26.82</v>
      </c>
      <c r="H173" s="30">
        <v>28.19</v>
      </c>
      <c r="I173" s="42">
        <v>1757.38</v>
      </c>
      <c r="J173" s="42">
        <v>2255.12</v>
      </c>
      <c r="K173" s="42">
        <v>3807.66</v>
      </c>
      <c r="L173" s="43">
        <v>4886.09</v>
      </c>
    </row>
    <row r="174" spans="1:12" x14ac:dyDescent="0.25">
      <c r="A174" s="41">
        <v>399</v>
      </c>
      <c r="B174" s="10" t="s">
        <v>1149</v>
      </c>
      <c r="C174" s="30">
        <v>22.08</v>
      </c>
      <c r="D174" s="30">
        <v>23.21</v>
      </c>
      <c r="E174" s="30">
        <v>24.39</v>
      </c>
      <c r="F174" s="30">
        <v>25.64</v>
      </c>
      <c r="G174" s="30">
        <v>26.95</v>
      </c>
      <c r="H174" s="30">
        <v>28.33</v>
      </c>
      <c r="I174" s="42">
        <v>1766.17</v>
      </c>
      <c r="J174" s="42">
        <v>2266.4</v>
      </c>
      <c r="K174" s="42">
        <v>3826.7</v>
      </c>
      <c r="L174" s="43">
        <v>4910.5200000000004</v>
      </c>
    </row>
    <row r="175" spans="1:12" x14ac:dyDescent="0.25">
      <c r="A175" s="41">
        <v>400</v>
      </c>
      <c r="B175" s="10" t="s">
        <v>1149</v>
      </c>
      <c r="C175" s="30">
        <v>22.19</v>
      </c>
      <c r="D175" s="30">
        <v>23.32</v>
      </c>
      <c r="E175" s="30">
        <v>24.51</v>
      </c>
      <c r="F175" s="30">
        <v>25.77</v>
      </c>
      <c r="G175" s="30">
        <v>27.09</v>
      </c>
      <c r="H175" s="30">
        <v>28.47</v>
      </c>
      <c r="I175" s="42">
        <v>1775</v>
      </c>
      <c r="J175" s="42">
        <v>2277.73</v>
      </c>
      <c r="K175" s="42">
        <v>3845.84</v>
      </c>
      <c r="L175" s="43">
        <v>4935.08</v>
      </c>
    </row>
    <row r="176" spans="1:12" x14ac:dyDescent="0.25">
      <c r="A176" s="41">
        <v>401</v>
      </c>
      <c r="B176" s="10" t="s">
        <v>1149</v>
      </c>
      <c r="C176" s="30">
        <v>22.3</v>
      </c>
      <c r="D176" s="30">
        <v>23.44</v>
      </c>
      <c r="E176" s="30">
        <v>24.64</v>
      </c>
      <c r="F176" s="30">
        <v>25.9</v>
      </c>
      <c r="G176" s="30">
        <v>27.22</v>
      </c>
      <c r="H176" s="30">
        <v>28.61</v>
      </c>
      <c r="I176" s="42">
        <v>1783.88</v>
      </c>
      <c r="J176" s="42">
        <v>2289.12</v>
      </c>
      <c r="K176" s="42">
        <v>3865.07</v>
      </c>
      <c r="L176" s="43">
        <v>4959.75</v>
      </c>
    </row>
    <row r="177" spans="1:12" x14ac:dyDescent="0.25">
      <c r="A177" s="41">
        <v>402</v>
      </c>
      <c r="B177" s="10" t="s">
        <v>1149</v>
      </c>
      <c r="C177" s="30">
        <v>22.41</v>
      </c>
      <c r="D177" s="30">
        <v>23.56</v>
      </c>
      <c r="E177" s="30">
        <v>24.76</v>
      </c>
      <c r="F177" s="30">
        <v>26.03</v>
      </c>
      <c r="G177" s="30">
        <v>27.36</v>
      </c>
      <c r="H177" s="30">
        <v>28.76</v>
      </c>
      <c r="I177" s="42">
        <v>1792.8</v>
      </c>
      <c r="J177" s="42">
        <v>2300.56</v>
      </c>
      <c r="K177" s="42">
        <v>3884.39</v>
      </c>
      <c r="L177" s="43">
        <v>4984.55</v>
      </c>
    </row>
    <row r="178" spans="1:12" x14ac:dyDescent="0.25">
      <c r="A178" s="41">
        <v>403</v>
      </c>
      <c r="B178" s="10" t="s">
        <v>1149</v>
      </c>
      <c r="C178" s="30">
        <v>22.52</v>
      </c>
      <c r="D178" s="30">
        <v>23.67</v>
      </c>
      <c r="E178" s="30">
        <v>24.88</v>
      </c>
      <c r="F178" s="30">
        <v>26.16</v>
      </c>
      <c r="G178" s="30">
        <v>27.49</v>
      </c>
      <c r="H178" s="30">
        <v>28.9</v>
      </c>
      <c r="I178" s="42">
        <v>1801.76</v>
      </c>
      <c r="J178" s="42">
        <v>2312.06</v>
      </c>
      <c r="K178" s="42">
        <v>3903.81</v>
      </c>
      <c r="L178" s="43">
        <v>5009.47</v>
      </c>
    </row>
    <row r="179" spans="1:12" x14ac:dyDescent="0.25">
      <c r="A179" s="41">
        <v>404</v>
      </c>
      <c r="B179" s="10" t="s">
        <v>1149</v>
      </c>
      <c r="C179" s="30">
        <v>22.63</v>
      </c>
      <c r="D179" s="30">
        <v>23.79</v>
      </c>
      <c r="E179" s="30">
        <v>25.01</v>
      </c>
      <c r="F179" s="30">
        <v>26.29</v>
      </c>
      <c r="G179" s="30">
        <v>27.63</v>
      </c>
      <c r="H179" s="30">
        <v>29.05</v>
      </c>
      <c r="I179" s="42">
        <v>1810.77</v>
      </c>
      <c r="J179" s="42">
        <v>2323.63</v>
      </c>
      <c r="K179" s="42">
        <v>3923.33</v>
      </c>
      <c r="L179" s="43">
        <v>5034.5200000000004</v>
      </c>
    </row>
    <row r="180" spans="1:12" x14ac:dyDescent="0.25">
      <c r="A180" s="41">
        <v>405</v>
      </c>
      <c r="B180" s="10" t="s">
        <v>1149</v>
      </c>
      <c r="C180" s="30">
        <v>22.75</v>
      </c>
      <c r="D180" s="30">
        <v>23.91</v>
      </c>
      <c r="E180" s="30">
        <v>25.13</v>
      </c>
      <c r="F180" s="30">
        <v>26.42</v>
      </c>
      <c r="G180" s="30">
        <v>27.77</v>
      </c>
      <c r="H180" s="30">
        <v>29.19</v>
      </c>
      <c r="I180" s="42">
        <v>1819.82</v>
      </c>
      <c r="J180" s="42">
        <v>2335.2399999999998</v>
      </c>
      <c r="K180" s="42">
        <v>3942.95</v>
      </c>
      <c r="L180" s="43">
        <v>5059.6899999999996</v>
      </c>
    </row>
    <row r="181" spans="1:12" x14ac:dyDescent="0.25">
      <c r="A181" s="41">
        <v>406</v>
      </c>
      <c r="B181" s="10" t="s">
        <v>1149</v>
      </c>
      <c r="C181" s="30">
        <v>22.86</v>
      </c>
      <c r="D181" s="30">
        <v>24.03</v>
      </c>
      <c r="E181" s="30">
        <v>25.26</v>
      </c>
      <c r="F181" s="30">
        <v>26.55</v>
      </c>
      <c r="G181" s="30">
        <v>27.91</v>
      </c>
      <c r="H181" s="30">
        <v>29.34</v>
      </c>
      <c r="I181" s="42">
        <v>1828.92</v>
      </c>
      <c r="J181" s="42">
        <v>2346.92</v>
      </c>
      <c r="K181" s="42">
        <v>3962.66</v>
      </c>
      <c r="L181" s="43">
        <v>5084.99</v>
      </c>
    </row>
    <row r="182" spans="1:12" x14ac:dyDescent="0.25">
      <c r="A182" s="41">
        <v>407</v>
      </c>
      <c r="B182" s="10" t="s">
        <v>1149</v>
      </c>
      <c r="C182" s="30">
        <v>22.98</v>
      </c>
      <c r="D182" s="30">
        <v>24.15</v>
      </c>
      <c r="E182" s="30">
        <v>25.39</v>
      </c>
      <c r="F182" s="30">
        <v>26.68</v>
      </c>
      <c r="G182" s="30">
        <v>28.05</v>
      </c>
      <c r="H182" s="30">
        <v>29.48</v>
      </c>
      <c r="I182" s="42">
        <v>1838.07</v>
      </c>
      <c r="J182" s="42">
        <v>2358.65</v>
      </c>
      <c r="K182" s="42">
        <v>3982.48</v>
      </c>
      <c r="L182" s="43">
        <v>5110.42</v>
      </c>
    </row>
    <row r="183" spans="1:12" x14ac:dyDescent="0.25">
      <c r="A183" s="41">
        <v>408</v>
      </c>
      <c r="B183" s="10" t="s">
        <v>1149</v>
      </c>
      <c r="C183" s="30">
        <v>23.09</v>
      </c>
      <c r="D183" s="30">
        <v>24.27</v>
      </c>
      <c r="E183" s="30">
        <v>25.51</v>
      </c>
      <c r="F183" s="30">
        <v>26.82</v>
      </c>
      <c r="G183" s="30">
        <v>28.19</v>
      </c>
      <c r="H183" s="30">
        <v>29.63</v>
      </c>
      <c r="I183" s="42">
        <v>1847.26</v>
      </c>
      <c r="J183" s="42">
        <v>2370.4499999999998</v>
      </c>
      <c r="K183" s="42">
        <v>4002.39</v>
      </c>
      <c r="L183" s="43">
        <v>5135.97</v>
      </c>
    </row>
    <row r="184" spans="1:12" x14ac:dyDescent="0.25">
      <c r="A184" s="41">
        <v>409</v>
      </c>
      <c r="B184" s="10" t="s">
        <v>1149</v>
      </c>
      <c r="C184" s="30">
        <v>23.21</v>
      </c>
      <c r="D184" s="30">
        <v>24.39</v>
      </c>
      <c r="E184" s="30">
        <v>25.64</v>
      </c>
      <c r="F184" s="30">
        <v>26.95</v>
      </c>
      <c r="G184" s="30">
        <v>28.33</v>
      </c>
      <c r="H184" s="30">
        <v>29.78</v>
      </c>
      <c r="I184" s="42">
        <v>1856.49</v>
      </c>
      <c r="J184" s="42">
        <v>2382.3000000000002</v>
      </c>
      <c r="K184" s="42">
        <v>4022.4</v>
      </c>
      <c r="L184" s="43">
        <v>5161.6499999999996</v>
      </c>
    </row>
    <row r="185" spans="1:12" x14ac:dyDescent="0.25">
      <c r="A185" s="41">
        <v>410</v>
      </c>
      <c r="B185" s="10" t="s">
        <v>1149</v>
      </c>
      <c r="C185" s="30">
        <v>23.32</v>
      </c>
      <c r="D185" s="30">
        <v>24.51</v>
      </c>
      <c r="E185" s="30">
        <v>25.77</v>
      </c>
      <c r="F185" s="30">
        <v>27.09</v>
      </c>
      <c r="G185" s="30">
        <v>28.47</v>
      </c>
      <c r="H185" s="30">
        <v>29.93</v>
      </c>
      <c r="I185" s="42">
        <v>1865.78</v>
      </c>
      <c r="J185" s="42">
        <v>2394.21</v>
      </c>
      <c r="K185" s="42">
        <v>4042.51</v>
      </c>
      <c r="L185" s="43">
        <v>5187.46</v>
      </c>
    </row>
    <row r="186" spans="1:12" x14ac:dyDescent="0.25">
      <c r="A186" s="41">
        <v>411</v>
      </c>
      <c r="B186" s="10" t="s">
        <v>1149</v>
      </c>
      <c r="C186" s="30">
        <v>23.44</v>
      </c>
      <c r="D186" s="30">
        <v>24.64</v>
      </c>
      <c r="E186" s="30">
        <v>25.9</v>
      </c>
      <c r="F186" s="30">
        <v>27.22</v>
      </c>
      <c r="G186" s="30">
        <v>28.61</v>
      </c>
      <c r="H186" s="30">
        <v>30.08</v>
      </c>
      <c r="I186" s="42">
        <v>1875.1</v>
      </c>
      <c r="J186" s="42">
        <v>2406.1799999999998</v>
      </c>
      <c r="K186" s="42">
        <v>4062.73</v>
      </c>
      <c r="L186" s="43">
        <v>5213.3900000000003</v>
      </c>
    </row>
    <row r="187" spans="1:12" x14ac:dyDescent="0.25">
      <c r="A187" s="41">
        <v>412</v>
      </c>
      <c r="B187" s="10" t="s">
        <v>1149</v>
      </c>
      <c r="C187" s="30">
        <v>23.56</v>
      </c>
      <c r="D187" s="30">
        <v>24.76</v>
      </c>
      <c r="E187" s="30">
        <v>26.03</v>
      </c>
      <c r="F187" s="30">
        <v>27.36</v>
      </c>
      <c r="G187" s="30">
        <v>28.76</v>
      </c>
      <c r="H187" s="30">
        <v>30.23</v>
      </c>
      <c r="I187" s="42">
        <v>1884.48</v>
      </c>
      <c r="J187" s="42">
        <v>2418.21</v>
      </c>
      <c r="K187" s="42">
        <v>4083.04</v>
      </c>
      <c r="L187" s="43">
        <v>5239.46</v>
      </c>
    </row>
    <row r="188" spans="1:12" x14ac:dyDescent="0.25">
      <c r="A188" s="41">
        <v>413</v>
      </c>
      <c r="B188" s="10" t="s">
        <v>1149</v>
      </c>
      <c r="C188" s="30">
        <v>23.67</v>
      </c>
      <c r="D188" s="30">
        <v>24.88</v>
      </c>
      <c r="E188" s="30">
        <v>26.16</v>
      </c>
      <c r="F188" s="30">
        <v>27.49</v>
      </c>
      <c r="G188" s="30">
        <v>28.9</v>
      </c>
      <c r="H188" s="30">
        <v>30.38</v>
      </c>
      <c r="I188" s="42">
        <v>1893.9</v>
      </c>
      <c r="J188" s="42">
        <v>2430.3000000000002</v>
      </c>
      <c r="K188" s="42">
        <v>4103.45</v>
      </c>
      <c r="L188" s="43">
        <v>5265.66</v>
      </c>
    </row>
    <row r="189" spans="1:12" x14ac:dyDescent="0.25">
      <c r="A189" s="41">
        <v>414</v>
      </c>
      <c r="B189" s="10" t="s">
        <v>1149</v>
      </c>
      <c r="C189" s="30">
        <v>23.79</v>
      </c>
      <c r="D189" s="30">
        <v>25.01</v>
      </c>
      <c r="E189" s="30">
        <v>26.29</v>
      </c>
      <c r="F189" s="30">
        <v>27.63</v>
      </c>
      <c r="G189" s="30">
        <v>29.05</v>
      </c>
      <c r="H189" s="30">
        <v>30.53</v>
      </c>
      <c r="I189" s="42">
        <v>1903.37</v>
      </c>
      <c r="J189" s="42">
        <v>2442.46</v>
      </c>
      <c r="K189" s="42">
        <v>4123.97</v>
      </c>
      <c r="L189" s="43">
        <v>5291.99</v>
      </c>
    </row>
    <row r="190" spans="1:12" x14ac:dyDescent="0.25">
      <c r="A190" s="41">
        <v>415</v>
      </c>
      <c r="B190" s="10" t="s">
        <v>1149</v>
      </c>
      <c r="C190" s="30">
        <v>23.91</v>
      </c>
      <c r="D190" s="30">
        <v>25.13</v>
      </c>
      <c r="E190" s="30">
        <v>26.42</v>
      </c>
      <c r="F190" s="30">
        <v>27.77</v>
      </c>
      <c r="G190" s="30">
        <v>29.19</v>
      </c>
      <c r="H190" s="30">
        <v>30.68</v>
      </c>
      <c r="I190" s="42">
        <v>1912.89</v>
      </c>
      <c r="J190" s="42">
        <v>2454.67</v>
      </c>
      <c r="K190" s="42">
        <v>4144.59</v>
      </c>
      <c r="L190" s="43">
        <v>5318.45</v>
      </c>
    </row>
    <row r="191" spans="1:12" x14ac:dyDescent="0.25">
      <c r="A191" s="41">
        <v>416</v>
      </c>
      <c r="B191" s="10" t="s">
        <v>1149</v>
      </c>
      <c r="C191" s="30">
        <v>24.03</v>
      </c>
      <c r="D191" s="30">
        <v>25.26</v>
      </c>
      <c r="E191" s="30">
        <v>26.55</v>
      </c>
      <c r="F191" s="30">
        <v>27.91</v>
      </c>
      <c r="G191" s="30">
        <v>29.34</v>
      </c>
      <c r="H191" s="30">
        <v>30.84</v>
      </c>
      <c r="I191" s="42">
        <v>1922.45</v>
      </c>
      <c r="J191" s="42">
        <v>2466.94</v>
      </c>
      <c r="K191" s="42">
        <v>4165.3100000000004</v>
      </c>
      <c r="L191" s="43">
        <v>5345.04</v>
      </c>
    </row>
    <row r="192" spans="1:12" x14ac:dyDescent="0.25">
      <c r="A192" s="41">
        <v>417</v>
      </c>
      <c r="B192" s="10" t="s">
        <v>1149</v>
      </c>
      <c r="C192" s="30">
        <v>24.15</v>
      </c>
      <c r="D192" s="30">
        <v>25.39</v>
      </c>
      <c r="E192" s="30">
        <v>26.68</v>
      </c>
      <c r="F192" s="30">
        <v>28.05</v>
      </c>
      <c r="G192" s="30">
        <v>29.48</v>
      </c>
      <c r="H192" s="30">
        <v>30.99</v>
      </c>
      <c r="I192" s="42">
        <v>1932.07</v>
      </c>
      <c r="J192" s="42">
        <v>2479.2800000000002</v>
      </c>
      <c r="K192" s="42">
        <v>4186.1400000000003</v>
      </c>
      <c r="L192" s="43">
        <v>5371.76</v>
      </c>
    </row>
    <row r="193" spans="1:12" x14ac:dyDescent="0.25">
      <c r="A193" s="41">
        <v>418</v>
      </c>
      <c r="B193" s="10" t="s">
        <v>1149</v>
      </c>
      <c r="C193" s="30">
        <v>24.27</v>
      </c>
      <c r="D193" s="30">
        <v>25.51</v>
      </c>
      <c r="E193" s="30">
        <v>26.82</v>
      </c>
      <c r="F193" s="30">
        <v>28.19</v>
      </c>
      <c r="G193" s="30">
        <v>29.63</v>
      </c>
      <c r="H193" s="30">
        <v>31.15</v>
      </c>
      <c r="I193" s="42">
        <v>1941.73</v>
      </c>
      <c r="J193" s="42">
        <v>2491.67</v>
      </c>
      <c r="K193" s="42">
        <v>4207.07</v>
      </c>
      <c r="L193" s="43">
        <v>5398.62</v>
      </c>
    </row>
    <row r="194" spans="1:12" x14ac:dyDescent="0.25">
      <c r="A194" s="41">
        <v>419</v>
      </c>
      <c r="B194" s="10" t="s">
        <v>1149</v>
      </c>
      <c r="C194" s="30">
        <v>24.39</v>
      </c>
      <c r="D194" s="30">
        <v>25.64</v>
      </c>
      <c r="E194" s="30">
        <v>26.95</v>
      </c>
      <c r="F194" s="30">
        <v>28.33</v>
      </c>
      <c r="G194" s="30">
        <v>29.78</v>
      </c>
      <c r="H194" s="30">
        <v>31.3</v>
      </c>
      <c r="I194" s="42">
        <v>1951.43</v>
      </c>
      <c r="J194" s="42">
        <v>2504.13</v>
      </c>
      <c r="K194" s="42">
        <v>4228.1099999999997</v>
      </c>
      <c r="L194" s="43">
        <v>5425.62</v>
      </c>
    </row>
    <row r="195" spans="1:12" x14ac:dyDescent="0.25">
      <c r="A195" s="41">
        <v>420</v>
      </c>
      <c r="B195" s="10" t="s">
        <v>1149</v>
      </c>
      <c r="C195" s="30">
        <v>24.51</v>
      </c>
      <c r="D195" s="30">
        <v>25.77</v>
      </c>
      <c r="E195" s="30">
        <v>27.09</v>
      </c>
      <c r="F195" s="30">
        <v>28.47</v>
      </c>
      <c r="G195" s="30">
        <v>29.93</v>
      </c>
      <c r="H195" s="30">
        <v>31.46</v>
      </c>
      <c r="I195" s="42">
        <v>1961.19</v>
      </c>
      <c r="J195" s="42">
        <v>2516.65</v>
      </c>
      <c r="K195" s="42">
        <v>4249.25</v>
      </c>
      <c r="L195" s="43">
        <v>5452.74</v>
      </c>
    </row>
    <row r="196" spans="1:12" x14ac:dyDescent="0.25">
      <c r="A196" s="41">
        <v>421</v>
      </c>
      <c r="B196" s="10" t="s">
        <v>1149</v>
      </c>
      <c r="C196" s="30">
        <v>24.64</v>
      </c>
      <c r="D196" s="30">
        <v>25.9</v>
      </c>
      <c r="E196" s="30">
        <v>27.22</v>
      </c>
      <c r="F196" s="30">
        <v>28.61</v>
      </c>
      <c r="G196" s="30">
        <v>30.08</v>
      </c>
      <c r="H196" s="30">
        <v>31.62</v>
      </c>
      <c r="I196" s="42">
        <v>1971</v>
      </c>
      <c r="J196" s="42">
        <v>2529.23</v>
      </c>
      <c r="K196" s="42">
        <v>4270.49</v>
      </c>
      <c r="L196" s="43">
        <v>5480.01</v>
      </c>
    </row>
    <row r="197" spans="1:12" x14ac:dyDescent="0.25">
      <c r="A197" s="41">
        <v>422</v>
      </c>
      <c r="B197" s="10" t="s">
        <v>1149</v>
      </c>
      <c r="C197" s="30">
        <v>24.76</v>
      </c>
      <c r="D197" s="30">
        <v>26.03</v>
      </c>
      <c r="E197" s="30">
        <v>27.36</v>
      </c>
      <c r="F197" s="30">
        <v>28.76</v>
      </c>
      <c r="G197" s="30">
        <v>30.23</v>
      </c>
      <c r="H197" s="30">
        <v>31.77</v>
      </c>
      <c r="I197" s="42">
        <v>1980.85</v>
      </c>
      <c r="J197" s="42">
        <v>2541.88</v>
      </c>
      <c r="K197" s="42">
        <v>4291.8500000000004</v>
      </c>
      <c r="L197" s="43">
        <v>5507.41</v>
      </c>
    </row>
    <row r="198" spans="1:12" x14ac:dyDescent="0.25">
      <c r="A198" s="41">
        <v>423</v>
      </c>
      <c r="B198" s="10" t="s">
        <v>1149</v>
      </c>
      <c r="C198" s="30">
        <v>24.88</v>
      </c>
      <c r="D198" s="30">
        <v>26.16</v>
      </c>
      <c r="E198" s="30">
        <v>27.49</v>
      </c>
      <c r="F198" s="30">
        <v>28.9</v>
      </c>
      <c r="G198" s="30">
        <v>30.38</v>
      </c>
      <c r="H198" s="30">
        <v>31.93</v>
      </c>
      <c r="I198" s="42">
        <v>1990.76</v>
      </c>
      <c r="J198" s="42">
        <v>2554.59</v>
      </c>
      <c r="K198" s="42">
        <v>4313.3100000000004</v>
      </c>
      <c r="L198" s="43">
        <v>5534.95</v>
      </c>
    </row>
    <row r="199" spans="1:12" x14ac:dyDescent="0.25">
      <c r="A199" s="41">
        <v>424</v>
      </c>
      <c r="B199" s="10" t="s">
        <v>1149</v>
      </c>
      <c r="C199" s="30">
        <v>25.01</v>
      </c>
      <c r="D199" s="30">
        <v>26.29</v>
      </c>
      <c r="E199" s="30">
        <v>27.63</v>
      </c>
      <c r="F199" s="30">
        <v>29.05</v>
      </c>
      <c r="G199" s="30">
        <v>30.53</v>
      </c>
      <c r="H199" s="30">
        <v>32.090000000000003</v>
      </c>
      <c r="I199" s="42">
        <v>2000.71</v>
      </c>
      <c r="J199" s="42">
        <v>2567.36</v>
      </c>
      <c r="K199" s="42">
        <v>4334.87</v>
      </c>
      <c r="L199" s="43">
        <v>5562.62</v>
      </c>
    </row>
    <row r="200" spans="1:12" x14ac:dyDescent="0.25">
      <c r="A200" s="41">
        <v>425</v>
      </c>
      <c r="B200" s="10" t="s">
        <v>1149</v>
      </c>
      <c r="C200" s="30">
        <v>25.13</v>
      </c>
      <c r="D200" s="30">
        <v>26.42</v>
      </c>
      <c r="E200" s="30">
        <v>27.77</v>
      </c>
      <c r="F200" s="30">
        <v>29.19</v>
      </c>
      <c r="G200" s="30">
        <v>30.68</v>
      </c>
      <c r="H200" s="30">
        <v>32.25</v>
      </c>
      <c r="I200" s="42">
        <v>2010.71</v>
      </c>
      <c r="J200" s="42">
        <v>2580.1999999999998</v>
      </c>
      <c r="K200" s="42">
        <v>4356.55</v>
      </c>
      <c r="L200" s="43">
        <v>5590.43</v>
      </c>
    </row>
    <row r="201" spans="1:12" x14ac:dyDescent="0.25">
      <c r="A201" s="41">
        <v>426</v>
      </c>
      <c r="B201" s="10" t="s">
        <v>1149</v>
      </c>
      <c r="C201" s="30">
        <v>25.26</v>
      </c>
      <c r="D201" s="30">
        <v>26.55</v>
      </c>
      <c r="E201" s="30">
        <v>27.91</v>
      </c>
      <c r="F201" s="30">
        <v>29.34</v>
      </c>
      <c r="G201" s="30">
        <v>30.84</v>
      </c>
      <c r="H201" s="30">
        <v>32.409999999999997</v>
      </c>
      <c r="I201" s="42">
        <v>2020.77</v>
      </c>
      <c r="J201" s="42">
        <v>2593.1</v>
      </c>
      <c r="K201" s="42">
        <v>4378.33</v>
      </c>
      <c r="L201" s="43">
        <v>5618.39</v>
      </c>
    </row>
    <row r="202" spans="1:12" x14ac:dyDescent="0.25">
      <c r="A202" s="41">
        <v>427</v>
      </c>
      <c r="B202" s="10" t="s">
        <v>1149</v>
      </c>
      <c r="C202" s="30">
        <v>25.39</v>
      </c>
      <c r="D202" s="30">
        <v>26.68</v>
      </c>
      <c r="E202" s="30">
        <v>28.05</v>
      </c>
      <c r="F202" s="30">
        <v>29.48</v>
      </c>
      <c r="G202" s="30">
        <v>30.99</v>
      </c>
      <c r="H202" s="30">
        <v>32.58</v>
      </c>
      <c r="I202" s="42">
        <v>2030.87</v>
      </c>
      <c r="J202" s="42">
        <v>2606.0700000000002</v>
      </c>
      <c r="K202" s="42">
        <v>4400.22</v>
      </c>
      <c r="L202" s="43">
        <v>5646.48</v>
      </c>
    </row>
    <row r="203" spans="1:12" x14ac:dyDescent="0.25">
      <c r="A203" s="41">
        <v>428</v>
      </c>
      <c r="B203" s="10" t="s">
        <v>1149</v>
      </c>
      <c r="C203" s="30">
        <v>25.51</v>
      </c>
      <c r="D203" s="30">
        <v>26.82</v>
      </c>
      <c r="E203" s="30">
        <v>28.19</v>
      </c>
      <c r="F203" s="30">
        <v>29.63</v>
      </c>
      <c r="G203" s="30">
        <v>31.15</v>
      </c>
      <c r="H203" s="30">
        <v>32.74</v>
      </c>
      <c r="I203" s="42">
        <v>2041.03</v>
      </c>
      <c r="J203" s="42">
        <v>2619.1</v>
      </c>
      <c r="K203" s="42">
        <v>4422.22</v>
      </c>
      <c r="L203" s="43">
        <v>5674.71</v>
      </c>
    </row>
    <row r="204" spans="1:12" x14ac:dyDescent="0.25">
      <c r="A204" s="41">
        <v>429</v>
      </c>
      <c r="B204" s="10" t="s">
        <v>1149</v>
      </c>
      <c r="C204" s="30">
        <v>25.64</v>
      </c>
      <c r="D204" s="30">
        <v>26.95</v>
      </c>
      <c r="E204" s="30">
        <v>28.33</v>
      </c>
      <c r="F204" s="30">
        <v>29.78</v>
      </c>
      <c r="G204" s="30">
        <v>31.3</v>
      </c>
      <c r="H204" s="30">
        <v>32.9</v>
      </c>
      <c r="I204" s="42">
        <v>2051.23</v>
      </c>
      <c r="J204" s="42">
        <v>2632.19</v>
      </c>
      <c r="K204" s="42">
        <v>4444.33</v>
      </c>
      <c r="L204" s="43">
        <v>5703.08</v>
      </c>
    </row>
    <row r="205" spans="1:12" x14ac:dyDescent="0.25">
      <c r="A205" s="41">
        <v>430</v>
      </c>
      <c r="B205" s="10" t="s">
        <v>1149</v>
      </c>
      <c r="C205" s="30">
        <v>25.77</v>
      </c>
      <c r="D205" s="30">
        <v>27.09</v>
      </c>
      <c r="E205" s="30">
        <v>28.47</v>
      </c>
      <c r="F205" s="30">
        <v>29.93</v>
      </c>
      <c r="G205" s="30">
        <v>31.46</v>
      </c>
      <c r="H205" s="30">
        <v>33.07</v>
      </c>
      <c r="I205" s="42">
        <v>2061.4899999999998</v>
      </c>
      <c r="J205" s="42">
        <v>2645.35</v>
      </c>
      <c r="K205" s="42">
        <v>4466.5600000000004</v>
      </c>
      <c r="L205" s="43">
        <v>5731.6</v>
      </c>
    </row>
    <row r="206" spans="1:12" x14ac:dyDescent="0.25">
      <c r="A206" s="41">
        <v>431</v>
      </c>
      <c r="B206" s="10" t="s">
        <v>1149</v>
      </c>
      <c r="C206" s="30">
        <v>25.9</v>
      </c>
      <c r="D206" s="30">
        <v>27.22</v>
      </c>
      <c r="E206" s="30">
        <v>28.61</v>
      </c>
      <c r="F206" s="30">
        <v>30.08</v>
      </c>
      <c r="G206" s="30">
        <v>31.62</v>
      </c>
      <c r="H206" s="30">
        <v>33.229999999999997</v>
      </c>
      <c r="I206" s="42">
        <v>2071.79</v>
      </c>
      <c r="J206" s="42">
        <v>2658.58</v>
      </c>
      <c r="K206" s="42">
        <v>4488.8900000000003</v>
      </c>
      <c r="L206" s="43">
        <v>5760.26</v>
      </c>
    </row>
    <row r="207" spans="1:12" x14ac:dyDescent="0.25">
      <c r="A207" s="41">
        <v>432</v>
      </c>
      <c r="B207" s="10" t="s">
        <v>1149</v>
      </c>
      <c r="C207" s="30">
        <v>26.03</v>
      </c>
      <c r="D207" s="30">
        <v>27.36</v>
      </c>
      <c r="E207" s="30">
        <v>28.76</v>
      </c>
      <c r="F207" s="30">
        <v>30.23</v>
      </c>
      <c r="G207" s="30">
        <v>31.77</v>
      </c>
      <c r="H207" s="30">
        <v>33.4</v>
      </c>
      <c r="I207" s="42">
        <v>2082.15</v>
      </c>
      <c r="J207" s="42">
        <v>2671.87</v>
      </c>
      <c r="K207" s="42">
        <v>4511.33</v>
      </c>
      <c r="L207" s="43">
        <v>5789.06</v>
      </c>
    </row>
    <row r="208" spans="1:12" x14ac:dyDescent="0.25">
      <c r="A208" s="41">
        <v>433</v>
      </c>
      <c r="B208" s="10" t="s">
        <v>1149</v>
      </c>
      <c r="C208" s="30">
        <v>26.16</v>
      </c>
      <c r="D208" s="30">
        <v>27.49</v>
      </c>
      <c r="E208" s="30">
        <v>28.9</v>
      </c>
      <c r="F208" s="30">
        <v>30.38</v>
      </c>
      <c r="G208" s="30">
        <v>31.93</v>
      </c>
      <c r="H208" s="30">
        <v>33.57</v>
      </c>
      <c r="I208" s="42">
        <v>2092.56</v>
      </c>
      <c r="J208" s="42">
        <v>2685.23</v>
      </c>
      <c r="K208" s="42">
        <v>4533.8900000000003</v>
      </c>
      <c r="L208" s="43">
        <v>5818</v>
      </c>
    </row>
    <row r="209" spans="1:12" x14ac:dyDescent="0.25">
      <c r="A209" s="41">
        <v>434</v>
      </c>
      <c r="B209" s="10" t="s">
        <v>1149</v>
      </c>
      <c r="C209" s="30">
        <v>26.29</v>
      </c>
      <c r="D209" s="30">
        <v>27.63</v>
      </c>
      <c r="E209" s="30">
        <v>29.05</v>
      </c>
      <c r="F209" s="30">
        <v>30.53</v>
      </c>
      <c r="G209" s="30">
        <v>32.090000000000003</v>
      </c>
      <c r="H209" s="30">
        <v>33.729999999999997</v>
      </c>
      <c r="I209" s="42">
        <v>2103.0300000000002</v>
      </c>
      <c r="J209" s="42">
        <v>2698.66</v>
      </c>
      <c r="K209" s="42">
        <v>4556.5600000000004</v>
      </c>
      <c r="L209" s="43">
        <v>5847.09</v>
      </c>
    </row>
    <row r="210" spans="1:12" x14ac:dyDescent="0.25">
      <c r="A210" s="41">
        <v>435</v>
      </c>
      <c r="B210" s="10" t="s">
        <v>1149</v>
      </c>
      <c r="C210" s="30">
        <v>26.42</v>
      </c>
      <c r="D210" s="30">
        <v>27.77</v>
      </c>
      <c r="E210" s="30">
        <v>29.19</v>
      </c>
      <c r="F210" s="30">
        <v>30.68</v>
      </c>
      <c r="G210" s="30">
        <v>32.25</v>
      </c>
      <c r="H210" s="30">
        <v>33.9</v>
      </c>
      <c r="I210" s="42">
        <v>2113.54</v>
      </c>
      <c r="J210" s="42">
        <v>2712.15</v>
      </c>
      <c r="K210" s="42">
        <v>4579.34</v>
      </c>
      <c r="L210" s="43">
        <v>5876.33</v>
      </c>
    </row>
    <row r="211" spans="1:12" x14ac:dyDescent="0.25">
      <c r="A211" s="41">
        <v>436</v>
      </c>
      <c r="B211" s="10" t="s">
        <v>1149</v>
      </c>
      <c r="C211" s="30">
        <v>26.55</v>
      </c>
      <c r="D211" s="30">
        <v>27.91</v>
      </c>
      <c r="E211" s="30">
        <v>29.34</v>
      </c>
      <c r="F211" s="30">
        <v>30.84</v>
      </c>
      <c r="G211" s="30">
        <v>32.409999999999997</v>
      </c>
      <c r="H211" s="30">
        <v>34.07</v>
      </c>
      <c r="I211" s="42">
        <v>2124.11</v>
      </c>
      <c r="J211" s="42">
        <v>2725.71</v>
      </c>
      <c r="K211" s="42">
        <v>4602.24</v>
      </c>
      <c r="L211" s="43">
        <v>5905.71</v>
      </c>
    </row>
    <row r="212" spans="1:12" x14ac:dyDescent="0.25">
      <c r="A212" s="41">
        <v>437</v>
      </c>
      <c r="B212" s="10" t="s">
        <v>1149</v>
      </c>
      <c r="C212" s="30">
        <v>26.68</v>
      </c>
      <c r="D212" s="30">
        <v>28.05</v>
      </c>
      <c r="E212" s="30">
        <v>29.48</v>
      </c>
      <c r="F212" s="30">
        <v>30.99</v>
      </c>
      <c r="G212" s="30">
        <v>32.58</v>
      </c>
      <c r="H212" s="30">
        <v>34.24</v>
      </c>
      <c r="I212" s="42">
        <v>2134.73</v>
      </c>
      <c r="J212" s="42">
        <v>2739.34</v>
      </c>
      <c r="K212" s="42">
        <v>4625.25</v>
      </c>
      <c r="L212" s="43">
        <v>5935.24</v>
      </c>
    </row>
    <row r="213" spans="1:12" x14ac:dyDescent="0.25">
      <c r="A213" s="41">
        <v>438</v>
      </c>
      <c r="B213" s="10" t="s">
        <v>1149</v>
      </c>
      <c r="C213" s="30">
        <v>26.82</v>
      </c>
      <c r="D213" s="30">
        <v>28.19</v>
      </c>
      <c r="E213" s="30">
        <v>29.63</v>
      </c>
      <c r="F213" s="30">
        <v>31.15</v>
      </c>
      <c r="G213" s="30">
        <v>32.74</v>
      </c>
      <c r="H213" s="30">
        <v>34.409999999999997</v>
      </c>
      <c r="I213" s="42">
        <v>2145.4</v>
      </c>
      <c r="J213" s="42">
        <v>2753.04</v>
      </c>
      <c r="K213" s="42">
        <v>4648.38</v>
      </c>
      <c r="L213" s="43">
        <v>5964.92</v>
      </c>
    </row>
    <row r="214" spans="1:12" x14ac:dyDescent="0.25">
      <c r="A214" s="41">
        <v>439</v>
      </c>
      <c r="B214" s="10" t="s">
        <v>1149</v>
      </c>
      <c r="C214" s="30">
        <v>26.95</v>
      </c>
      <c r="D214" s="30">
        <v>28.33</v>
      </c>
      <c r="E214" s="30">
        <v>29.78</v>
      </c>
      <c r="F214" s="30">
        <v>31.3</v>
      </c>
      <c r="G214" s="30">
        <v>32.9</v>
      </c>
      <c r="H214" s="30">
        <v>34.590000000000003</v>
      </c>
      <c r="I214" s="42">
        <v>2156.13</v>
      </c>
      <c r="J214" s="42">
        <v>2766.8</v>
      </c>
      <c r="K214" s="42">
        <v>4671.62</v>
      </c>
      <c r="L214" s="43">
        <v>5994.74</v>
      </c>
    </row>
    <row r="215" spans="1:12" x14ac:dyDescent="0.25">
      <c r="A215" s="41">
        <v>440</v>
      </c>
      <c r="B215" s="10" t="s">
        <v>1149</v>
      </c>
      <c r="C215" s="30">
        <v>27.09</v>
      </c>
      <c r="D215" s="30">
        <v>28.47</v>
      </c>
      <c r="E215" s="30">
        <v>29.93</v>
      </c>
      <c r="F215" s="30">
        <v>31.46</v>
      </c>
      <c r="G215" s="30">
        <v>33.07</v>
      </c>
      <c r="H215" s="30">
        <v>34.76</v>
      </c>
      <c r="I215" s="42">
        <v>2166.91</v>
      </c>
      <c r="J215" s="42">
        <v>2780.64</v>
      </c>
      <c r="K215" s="42">
        <v>4694.9799999999996</v>
      </c>
      <c r="L215" s="43">
        <v>6024.71</v>
      </c>
    </row>
    <row r="216" spans="1:12" x14ac:dyDescent="0.25">
      <c r="A216" s="41">
        <v>441</v>
      </c>
      <c r="B216" s="10" t="s">
        <v>1149</v>
      </c>
      <c r="C216" s="30">
        <v>27.22</v>
      </c>
      <c r="D216" s="30">
        <v>28.61</v>
      </c>
      <c r="E216" s="30">
        <v>30.08</v>
      </c>
      <c r="F216" s="30">
        <v>31.62</v>
      </c>
      <c r="G216" s="30">
        <v>33.229999999999997</v>
      </c>
      <c r="H216" s="30">
        <v>34.93</v>
      </c>
      <c r="I216" s="42">
        <v>2177.75</v>
      </c>
      <c r="J216" s="42">
        <v>2794.54</v>
      </c>
      <c r="K216" s="42">
        <v>4718.45</v>
      </c>
      <c r="L216" s="43">
        <v>6054.84</v>
      </c>
    </row>
    <row r="217" spans="1:12" x14ac:dyDescent="0.25">
      <c r="A217" s="41">
        <v>442</v>
      </c>
      <c r="B217" s="10" t="s">
        <v>1149</v>
      </c>
      <c r="C217" s="30">
        <v>27.36</v>
      </c>
      <c r="D217" s="30">
        <v>28.76</v>
      </c>
      <c r="E217" s="30">
        <v>30.23</v>
      </c>
      <c r="F217" s="30">
        <v>31.77</v>
      </c>
      <c r="G217" s="30">
        <v>33.4</v>
      </c>
      <c r="H217" s="30">
        <v>35.11</v>
      </c>
      <c r="I217" s="42">
        <v>2188.63</v>
      </c>
      <c r="J217" s="42">
        <v>2808.51</v>
      </c>
      <c r="K217" s="42">
        <v>4742.04</v>
      </c>
      <c r="L217" s="43">
        <v>6085.11</v>
      </c>
    </row>
    <row r="218" spans="1:12" x14ac:dyDescent="0.25">
      <c r="A218" s="41">
        <v>443</v>
      </c>
      <c r="B218" s="10" t="s">
        <v>1149</v>
      </c>
      <c r="C218" s="30">
        <v>27.49</v>
      </c>
      <c r="D218" s="30">
        <v>28.9</v>
      </c>
      <c r="E218" s="30">
        <v>30.38</v>
      </c>
      <c r="F218" s="30">
        <v>31.93</v>
      </c>
      <c r="G218" s="30">
        <v>33.57</v>
      </c>
      <c r="H218" s="30">
        <v>35.28</v>
      </c>
      <c r="I218" s="42">
        <v>2199.58</v>
      </c>
      <c r="J218" s="42">
        <v>2822.56</v>
      </c>
      <c r="K218" s="42">
        <v>4765.75</v>
      </c>
      <c r="L218" s="43">
        <v>6115.54</v>
      </c>
    </row>
    <row r="219" spans="1:12" x14ac:dyDescent="0.25">
      <c r="A219" s="41">
        <v>444</v>
      </c>
      <c r="B219" s="10" t="s">
        <v>1149</v>
      </c>
      <c r="C219" s="30">
        <v>27.63</v>
      </c>
      <c r="D219" s="30">
        <v>29.05</v>
      </c>
      <c r="E219" s="30">
        <v>30.53</v>
      </c>
      <c r="F219" s="30">
        <v>32.090000000000003</v>
      </c>
      <c r="G219" s="30">
        <v>33.729999999999997</v>
      </c>
      <c r="H219" s="30">
        <v>35.46</v>
      </c>
      <c r="I219" s="42">
        <v>2210.58</v>
      </c>
      <c r="J219" s="42">
        <v>2836.67</v>
      </c>
      <c r="K219" s="42">
        <v>4789.58</v>
      </c>
      <c r="L219" s="43">
        <v>6146.11</v>
      </c>
    </row>
    <row r="220" spans="1:12" x14ac:dyDescent="0.25">
      <c r="A220" s="41">
        <v>445</v>
      </c>
      <c r="B220" s="10" t="s">
        <v>1149</v>
      </c>
      <c r="C220" s="30">
        <v>27.77</v>
      </c>
      <c r="D220" s="30">
        <v>29.19</v>
      </c>
      <c r="E220" s="30">
        <v>30.68</v>
      </c>
      <c r="F220" s="30">
        <v>32.25</v>
      </c>
      <c r="G220" s="30">
        <v>33.9</v>
      </c>
      <c r="H220" s="30">
        <v>35.64</v>
      </c>
      <c r="I220" s="42">
        <v>2221.63</v>
      </c>
      <c r="J220" s="42">
        <v>2850.85</v>
      </c>
      <c r="K220" s="42">
        <v>4813.53</v>
      </c>
      <c r="L220" s="43">
        <v>6176.84</v>
      </c>
    </row>
    <row r="221" spans="1:12" x14ac:dyDescent="0.25">
      <c r="A221" s="41">
        <v>446</v>
      </c>
      <c r="B221" s="10" t="s">
        <v>1149</v>
      </c>
      <c r="C221" s="30">
        <v>27.91</v>
      </c>
      <c r="D221" s="30">
        <v>29.34</v>
      </c>
      <c r="E221" s="30">
        <v>30.84</v>
      </c>
      <c r="F221" s="30">
        <v>32.409999999999997</v>
      </c>
      <c r="G221" s="30">
        <v>34.07</v>
      </c>
      <c r="H221" s="30">
        <v>35.81</v>
      </c>
      <c r="I221" s="42">
        <v>2232.7399999999998</v>
      </c>
      <c r="J221" s="42">
        <v>2865.11</v>
      </c>
      <c r="K221" s="42">
        <v>4837.6000000000004</v>
      </c>
      <c r="L221" s="43">
        <v>6207.73</v>
      </c>
    </row>
    <row r="222" spans="1:12" x14ac:dyDescent="0.25">
      <c r="A222" s="41">
        <v>447</v>
      </c>
      <c r="B222" s="10" t="s">
        <v>1149</v>
      </c>
      <c r="C222" s="30">
        <v>28.05</v>
      </c>
      <c r="D222" s="30">
        <v>29.48</v>
      </c>
      <c r="E222" s="30">
        <v>30.99</v>
      </c>
      <c r="F222" s="30">
        <v>32.58</v>
      </c>
      <c r="G222" s="30">
        <v>34.24</v>
      </c>
      <c r="H222" s="30">
        <v>35.99</v>
      </c>
      <c r="I222" s="42">
        <v>2243.9</v>
      </c>
      <c r="J222" s="42">
        <v>2879.43</v>
      </c>
      <c r="K222" s="42">
        <v>4861.78</v>
      </c>
      <c r="L222" s="43">
        <v>6238.77</v>
      </c>
    </row>
    <row r="223" spans="1:12" x14ac:dyDescent="0.25">
      <c r="A223" s="41">
        <v>448</v>
      </c>
      <c r="B223" s="10" t="s">
        <v>1149</v>
      </c>
      <c r="C223" s="30">
        <v>28.19</v>
      </c>
      <c r="D223" s="30">
        <v>29.63</v>
      </c>
      <c r="E223" s="30">
        <v>31.15</v>
      </c>
      <c r="F223" s="30">
        <v>32.74</v>
      </c>
      <c r="G223" s="30">
        <v>34.409999999999997</v>
      </c>
      <c r="H223" s="30">
        <v>36.17</v>
      </c>
      <c r="I223" s="42">
        <v>2255.12</v>
      </c>
      <c r="J223" s="42">
        <v>2893.83</v>
      </c>
      <c r="K223" s="42">
        <v>4886.09</v>
      </c>
      <c r="L223" s="43">
        <v>6269.96</v>
      </c>
    </row>
    <row r="224" spans="1:12" x14ac:dyDescent="0.25">
      <c r="A224" s="41">
        <v>449</v>
      </c>
      <c r="B224" s="10" t="s">
        <v>1149</v>
      </c>
      <c r="C224" s="30">
        <v>28.33</v>
      </c>
      <c r="D224" s="30">
        <v>29.78</v>
      </c>
      <c r="E224" s="30">
        <v>31.3</v>
      </c>
      <c r="F224" s="30">
        <v>32.9</v>
      </c>
      <c r="G224" s="30">
        <v>34.590000000000003</v>
      </c>
      <c r="H224" s="30">
        <v>36.35</v>
      </c>
      <c r="I224" s="42">
        <v>2266.4</v>
      </c>
      <c r="J224" s="42">
        <v>2908.3</v>
      </c>
      <c r="K224" s="42">
        <v>4910.5200000000004</v>
      </c>
      <c r="L224" s="43">
        <v>6301.31</v>
      </c>
    </row>
    <row r="225" spans="1:12" x14ac:dyDescent="0.25">
      <c r="A225" s="41">
        <v>450</v>
      </c>
      <c r="B225" s="10" t="s">
        <v>1149</v>
      </c>
      <c r="C225" s="30">
        <v>28.47</v>
      </c>
      <c r="D225" s="30">
        <v>29.93</v>
      </c>
      <c r="E225" s="30">
        <v>31.46</v>
      </c>
      <c r="F225" s="30">
        <v>33.07</v>
      </c>
      <c r="G225" s="30">
        <v>34.76</v>
      </c>
      <c r="H225" s="30">
        <v>36.54</v>
      </c>
      <c r="I225" s="42">
        <v>2277.73</v>
      </c>
      <c r="J225" s="42">
        <v>2922.84</v>
      </c>
      <c r="K225" s="42">
        <v>4935.08</v>
      </c>
      <c r="L225" s="43">
        <v>6332.82</v>
      </c>
    </row>
    <row r="226" spans="1:12" x14ac:dyDescent="0.25">
      <c r="A226" s="41">
        <v>451</v>
      </c>
      <c r="B226" s="10" t="s">
        <v>1149</v>
      </c>
      <c r="C226" s="30">
        <v>28.61</v>
      </c>
      <c r="D226" s="30">
        <v>30.08</v>
      </c>
      <c r="E226" s="30">
        <v>31.62</v>
      </c>
      <c r="F226" s="30">
        <v>33.229999999999997</v>
      </c>
      <c r="G226" s="30">
        <v>34.93</v>
      </c>
      <c r="H226" s="30">
        <v>36.72</v>
      </c>
      <c r="I226" s="42">
        <v>2289.12</v>
      </c>
      <c r="J226" s="42">
        <v>2937.45</v>
      </c>
      <c r="K226" s="42">
        <v>4959.75</v>
      </c>
      <c r="L226" s="43">
        <v>6364.48</v>
      </c>
    </row>
    <row r="227" spans="1:12" x14ac:dyDescent="0.25">
      <c r="A227" s="41">
        <v>452</v>
      </c>
      <c r="B227" s="10" t="s">
        <v>1149</v>
      </c>
      <c r="C227" s="30">
        <v>28.76</v>
      </c>
      <c r="D227" s="30">
        <v>30.23</v>
      </c>
      <c r="E227" s="30">
        <v>31.77</v>
      </c>
      <c r="F227" s="30">
        <v>33.4</v>
      </c>
      <c r="G227" s="30">
        <v>35.11</v>
      </c>
      <c r="H227" s="30">
        <v>36.9</v>
      </c>
      <c r="I227" s="42">
        <v>2300.56</v>
      </c>
      <c r="J227" s="42">
        <v>2952.14</v>
      </c>
      <c r="K227" s="42">
        <v>4984.55</v>
      </c>
      <c r="L227" s="43">
        <v>6396.3</v>
      </c>
    </row>
    <row r="228" spans="1:12" x14ac:dyDescent="0.25">
      <c r="A228" s="41">
        <v>453</v>
      </c>
      <c r="B228" s="10" t="s">
        <v>1149</v>
      </c>
      <c r="C228" s="30">
        <v>28.9</v>
      </c>
      <c r="D228" s="30">
        <v>30.38</v>
      </c>
      <c r="E228" s="30">
        <v>31.93</v>
      </c>
      <c r="F228" s="30">
        <v>33.57</v>
      </c>
      <c r="G228" s="30">
        <v>35.28</v>
      </c>
      <c r="H228" s="30">
        <v>37.090000000000003</v>
      </c>
      <c r="I228" s="42">
        <v>2312.06</v>
      </c>
      <c r="J228" s="42">
        <v>2966.9</v>
      </c>
      <c r="K228" s="42">
        <v>5009.47</v>
      </c>
      <c r="L228" s="43">
        <v>6428.29</v>
      </c>
    </row>
    <row r="229" spans="1:12" x14ac:dyDescent="0.25">
      <c r="A229" s="41">
        <v>454</v>
      </c>
      <c r="B229" s="10" t="s">
        <v>1149</v>
      </c>
      <c r="C229" s="30">
        <v>29.05</v>
      </c>
      <c r="D229" s="30">
        <v>30.53</v>
      </c>
      <c r="E229" s="30">
        <v>32.090000000000003</v>
      </c>
      <c r="F229" s="30">
        <v>33.729999999999997</v>
      </c>
      <c r="G229" s="30">
        <v>35.46</v>
      </c>
      <c r="H229" s="30">
        <v>37.270000000000003</v>
      </c>
      <c r="I229" s="42">
        <v>2323.63</v>
      </c>
      <c r="J229" s="42">
        <v>2981.74</v>
      </c>
      <c r="K229" s="42">
        <v>5034.5200000000004</v>
      </c>
      <c r="L229" s="43">
        <v>6460.43</v>
      </c>
    </row>
    <row r="230" spans="1:12" x14ac:dyDescent="0.25">
      <c r="A230" s="41">
        <v>455</v>
      </c>
      <c r="B230" s="10" t="s">
        <v>1149</v>
      </c>
      <c r="C230" s="30">
        <v>29.19</v>
      </c>
      <c r="D230" s="30">
        <v>30.68</v>
      </c>
      <c r="E230" s="30">
        <v>32.25</v>
      </c>
      <c r="F230" s="30">
        <v>33.9</v>
      </c>
      <c r="G230" s="30">
        <v>35.64</v>
      </c>
      <c r="H230" s="30">
        <v>37.46</v>
      </c>
      <c r="I230" s="42">
        <v>2335.2399999999998</v>
      </c>
      <c r="J230" s="42">
        <v>2996.64</v>
      </c>
      <c r="K230" s="42">
        <v>5059.6899999999996</v>
      </c>
      <c r="L230" s="43">
        <v>6492.73</v>
      </c>
    </row>
    <row r="231" spans="1:12" x14ac:dyDescent="0.25">
      <c r="A231" s="41">
        <v>456</v>
      </c>
      <c r="B231" s="10" t="s">
        <v>1149</v>
      </c>
      <c r="C231" s="30">
        <v>29.34</v>
      </c>
      <c r="D231" s="30">
        <v>30.84</v>
      </c>
      <c r="E231" s="30">
        <v>32.409999999999997</v>
      </c>
      <c r="F231" s="30">
        <v>34.07</v>
      </c>
      <c r="G231" s="30">
        <v>35.81</v>
      </c>
      <c r="H231" s="30">
        <v>37.65</v>
      </c>
      <c r="I231" s="42">
        <v>2346.92</v>
      </c>
      <c r="J231" s="42">
        <v>3011.63</v>
      </c>
      <c r="K231" s="42">
        <v>5084.99</v>
      </c>
      <c r="L231" s="43">
        <v>6525.19</v>
      </c>
    </row>
    <row r="232" spans="1:12" x14ac:dyDescent="0.25">
      <c r="A232" s="41">
        <v>457</v>
      </c>
      <c r="B232" s="10" t="s">
        <v>1149</v>
      </c>
      <c r="C232" s="30">
        <v>29.48</v>
      </c>
      <c r="D232" s="30">
        <v>30.99</v>
      </c>
      <c r="E232" s="30">
        <v>32.58</v>
      </c>
      <c r="F232" s="30">
        <v>34.24</v>
      </c>
      <c r="G232" s="30">
        <v>35.99</v>
      </c>
      <c r="H232" s="30">
        <v>37.83</v>
      </c>
      <c r="I232" s="42">
        <v>2358.65</v>
      </c>
      <c r="J232" s="42">
        <v>3026.69</v>
      </c>
      <c r="K232" s="42">
        <v>5110.42</v>
      </c>
      <c r="L232" s="43">
        <v>6557.82</v>
      </c>
    </row>
    <row r="233" spans="1:12" x14ac:dyDescent="0.25">
      <c r="A233" s="41">
        <v>458</v>
      </c>
      <c r="B233" s="10" t="s">
        <v>1149</v>
      </c>
      <c r="C233" s="30">
        <v>29.63</v>
      </c>
      <c r="D233" s="30">
        <v>31.15</v>
      </c>
      <c r="E233" s="30">
        <v>32.74</v>
      </c>
      <c r="F233" s="30">
        <v>34.409999999999997</v>
      </c>
      <c r="G233" s="30">
        <v>36.17</v>
      </c>
      <c r="H233" s="30">
        <v>38.020000000000003</v>
      </c>
      <c r="I233" s="42">
        <v>2370.4499999999998</v>
      </c>
      <c r="J233" s="42">
        <v>3041.82</v>
      </c>
      <c r="K233" s="42">
        <v>5135.97</v>
      </c>
      <c r="L233" s="43">
        <v>6590.61</v>
      </c>
    </row>
    <row r="234" spans="1:12" x14ac:dyDescent="0.25">
      <c r="A234" s="41">
        <v>459</v>
      </c>
      <c r="B234" s="10" t="s">
        <v>1149</v>
      </c>
      <c r="C234" s="30">
        <v>29.78</v>
      </c>
      <c r="D234" s="30">
        <v>31.3</v>
      </c>
      <c r="E234" s="30">
        <v>32.9</v>
      </c>
      <c r="F234" s="30">
        <v>34.590000000000003</v>
      </c>
      <c r="G234" s="30">
        <v>36.35</v>
      </c>
      <c r="H234" s="30">
        <v>38.21</v>
      </c>
      <c r="I234" s="42">
        <v>2382.3000000000002</v>
      </c>
      <c r="J234" s="42">
        <v>3057.03</v>
      </c>
      <c r="K234" s="42">
        <v>5161.6499999999996</v>
      </c>
      <c r="L234" s="43">
        <v>6623.56</v>
      </c>
    </row>
    <row r="235" spans="1:12" x14ac:dyDescent="0.25">
      <c r="A235" s="41">
        <v>460</v>
      </c>
      <c r="B235" s="10" t="s">
        <v>1149</v>
      </c>
      <c r="C235" s="30">
        <v>29.93</v>
      </c>
      <c r="D235" s="30">
        <v>31.46</v>
      </c>
      <c r="E235" s="30">
        <v>33.07</v>
      </c>
      <c r="F235" s="30">
        <v>34.76</v>
      </c>
      <c r="G235" s="30">
        <v>36.54</v>
      </c>
      <c r="H235" s="30">
        <v>38.4</v>
      </c>
      <c r="I235" s="42">
        <v>2394.21</v>
      </c>
      <c r="J235" s="42">
        <v>3072.31</v>
      </c>
      <c r="K235" s="42">
        <v>5187.46</v>
      </c>
      <c r="L235" s="43">
        <v>6656.68</v>
      </c>
    </row>
    <row r="236" spans="1:12" x14ac:dyDescent="0.25">
      <c r="A236" s="41">
        <v>461</v>
      </c>
      <c r="B236" s="10" t="s">
        <v>1149</v>
      </c>
      <c r="C236" s="30">
        <v>30.08</v>
      </c>
      <c r="D236" s="30">
        <v>31.62</v>
      </c>
      <c r="E236" s="30">
        <v>33.229999999999997</v>
      </c>
      <c r="F236" s="30">
        <v>34.93</v>
      </c>
      <c r="G236" s="30">
        <v>36.72</v>
      </c>
      <c r="H236" s="30">
        <v>38.6</v>
      </c>
      <c r="I236" s="42">
        <v>2406.1799999999998</v>
      </c>
      <c r="J236" s="42">
        <v>3087.68</v>
      </c>
      <c r="K236" s="42">
        <v>5213.3900000000003</v>
      </c>
      <c r="L236" s="43">
        <v>6689.96</v>
      </c>
    </row>
    <row r="237" spans="1:12" x14ac:dyDescent="0.25">
      <c r="A237" s="41">
        <v>462</v>
      </c>
      <c r="B237" s="10" t="s">
        <v>1149</v>
      </c>
      <c r="C237" s="30">
        <v>30.23</v>
      </c>
      <c r="D237" s="30">
        <v>31.77</v>
      </c>
      <c r="E237" s="30">
        <v>33.4</v>
      </c>
      <c r="F237" s="30">
        <v>35.11</v>
      </c>
      <c r="G237" s="30">
        <v>36.9</v>
      </c>
      <c r="H237" s="30">
        <v>38.79</v>
      </c>
      <c r="I237" s="42">
        <v>2418.21</v>
      </c>
      <c r="J237" s="42">
        <v>3103.11</v>
      </c>
      <c r="K237" s="42">
        <v>5239.46</v>
      </c>
      <c r="L237" s="43">
        <v>6723.41</v>
      </c>
    </row>
    <row r="238" spans="1:12" x14ac:dyDescent="0.25">
      <c r="A238" s="41">
        <v>463</v>
      </c>
      <c r="B238" s="10" t="s">
        <v>1149</v>
      </c>
      <c r="C238" s="30">
        <v>30.38</v>
      </c>
      <c r="D238" s="30">
        <v>31.93</v>
      </c>
      <c r="E238" s="30">
        <v>33.57</v>
      </c>
      <c r="F238" s="30">
        <v>35.28</v>
      </c>
      <c r="G238" s="30">
        <v>37.090000000000003</v>
      </c>
      <c r="H238" s="30">
        <v>38.979999999999997</v>
      </c>
      <c r="I238" s="42">
        <v>2430.3000000000002</v>
      </c>
      <c r="J238" s="42">
        <v>3118.63</v>
      </c>
      <c r="K238" s="42">
        <v>5265.66</v>
      </c>
      <c r="L238" s="43">
        <v>6757.03</v>
      </c>
    </row>
    <row r="239" spans="1:12" x14ac:dyDescent="0.25">
      <c r="A239" s="41">
        <v>464</v>
      </c>
      <c r="B239" s="10" t="s">
        <v>1149</v>
      </c>
      <c r="C239" s="30">
        <v>30.53</v>
      </c>
      <c r="D239" s="30">
        <v>32.090000000000003</v>
      </c>
      <c r="E239" s="30">
        <v>33.729999999999997</v>
      </c>
      <c r="F239" s="30">
        <v>35.46</v>
      </c>
      <c r="G239" s="30">
        <v>37.270000000000003</v>
      </c>
      <c r="H239" s="30">
        <v>39.18</v>
      </c>
      <c r="I239" s="42">
        <v>2442.46</v>
      </c>
      <c r="J239" s="42">
        <v>3134.22</v>
      </c>
      <c r="K239" s="42">
        <v>5291.99</v>
      </c>
      <c r="L239" s="43">
        <v>6790.81</v>
      </c>
    </row>
    <row r="240" spans="1:12" x14ac:dyDescent="0.25">
      <c r="A240" s="41">
        <v>465</v>
      </c>
      <c r="B240" s="10" t="s">
        <v>1149</v>
      </c>
      <c r="C240" s="30">
        <v>30.68</v>
      </c>
      <c r="D240" s="30">
        <v>32.25</v>
      </c>
      <c r="E240" s="30">
        <v>33.9</v>
      </c>
      <c r="F240" s="30">
        <v>35.64</v>
      </c>
      <c r="G240" s="30">
        <v>37.46</v>
      </c>
      <c r="H240" s="30">
        <v>39.369999999999997</v>
      </c>
      <c r="I240" s="42">
        <v>2454.67</v>
      </c>
      <c r="J240" s="42">
        <v>3149.89</v>
      </c>
      <c r="K240" s="42">
        <v>5318.45</v>
      </c>
      <c r="L240" s="43">
        <v>6824.77</v>
      </c>
    </row>
    <row r="241" spans="1:12" x14ac:dyDescent="0.25">
      <c r="A241" s="41">
        <v>466</v>
      </c>
      <c r="B241" s="10" t="s">
        <v>1149</v>
      </c>
      <c r="C241" s="30">
        <v>30.84</v>
      </c>
      <c r="D241" s="30">
        <v>32.409999999999997</v>
      </c>
      <c r="E241" s="30">
        <v>34.07</v>
      </c>
      <c r="F241" s="30">
        <v>35.81</v>
      </c>
      <c r="G241" s="30">
        <v>37.65</v>
      </c>
      <c r="H241" s="30">
        <v>39.57</v>
      </c>
      <c r="I241" s="42">
        <v>2466.94</v>
      </c>
      <c r="J241" s="42">
        <v>3165.64</v>
      </c>
      <c r="K241" s="42">
        <v>5345.04</v>
      </c>
      <c r="L241" s="43">
        <v>6858.89</v>
      </c>
    </row>
    <row r="242" spans="1:12" x14ac:dyDescent="0.25">
      <c r="A242" s="41">
        <v>467</v>
      </c>
      <c r="B242" s="10" t="s">
        <v>1149</v>
      </c>
      <c r="C242" s="30">
        <v>30.99</v>
      </c>
      <c r="D242" s="30">
        <v>32.58</v>
      </c>
      <c r="E242" s="30">
        <v>34.24</v>
      </c>
      <c r="F242" s="30">
        <v>35.99</v>
      </c>
      <c r="G242" s="30">
        <v>37.83</v>
      </c>
      <c r="H242" s="30">
        <v>39.770000000000003</v>
      </c>
      <c r="I242" s="42">
        <v>2479.2800000000002</v>
      </c>
      <c r="J242" s="42">
        <v>3181.47</v>
      </c>
      <c r="K242" s="42">
        <v>5371.76</v>
      </c>
      <c r="L242" s="43">
        <v>6893.19</v>
      </c>
    </row>
    <row r="243" spans="1:12" x14ac:dyDescent="0.25">
      <c r="A243" s="41">
        <v>468</v>
      </c>
      <c r="B243" s="10" t="s">
        <v>1149</v>
      </c>
      <c r="C243" s="30">
        <v>31.15</v>
      </c>
      <c r="D243" s="30">
        <v>32.74</v>
      </c>
      <c r="E243" s="30">
        <v>34.409999999999997</v>
      </c>
      <c r="F243" s="30">
        <v>36.17</v>
      </c>
      <c r="G243" s="30">
        <v>38.020000000000003</v>
      </c>
      <c r="H243" s="30">
        <v>39.97</v>
      </c>
      <c r="I243" s="42">
        <v>2491.67</v>
      </c>
      <c r="J243" s="42">
        <v>3197.38</v>
      </c>
      <c r="K243" s="42">
        <v>5398.62</v>
      </c>
      <c r="L243" s="43">
        <v>6927.65</v>
      </c>
    </row>
    <row r="244" spans="1:12" x14ac:dyDescent="0.25">
      <c r="A244" s="41">
        <v>469</v>
      </c>
      <c r="B244" s="10" t="s">
        <v>1149</v>
      </c>
      <c r="C244" s="30">
        <v>31.3</v>
      </c>
      <c r="D244" s="30">
        <v>32.9</v>
      </c>
      <c r="E244" s="30">
        <v>34.590000000000003</v>
      </c>
      <c r="F244" s="30">
        <v>36.35</v>
      </c>
      <c r="G244" s="30">
        <v>38.21</v>
      </c>
      <c r="H244" s="30">
        <v>40.17</v>
      </c>
      <c r="I244" s="42">
        <v>2504.13</v>
      </c>
      <c r="J244" s="42">
        <v>3213.37</v>
      </c>
      <c r="K244" s="42">
        <v>5425.62</v>
      </c>
      <c r="L244" s="43">
        <v>6962.29</v>
      </c>
    </row>
    <row r="245" spans="1:12" x14ac:dyDescent="0.25">
      <c r="A245" s="41">
        <v>470</v>
      </c>
      <c r="B245" s="10" t="s">
        <v>1149</v>
      </c>
      <c r="C245" s="30">
        <v>31.46</v>
      </c>
      <c r="D245" s="30">
        <v>33.07</v>
      </c>
      <c r="E245" s="30">
        <v>34.76</v>
      </c>
      <c r="F245" s="30">
        <v>36.54</v>
      </c>
      <c r="G245" s="30">
        <v>38.4</v>
      </c>
      <c r="H245" s="30">
        <v>40.369999999999997</v>
      </c>
      <c r="I245" s="42">
        <v>2516.65</v>
      </c>
      <c r="J245" s="42">
        <v>3229.43</v>
      </c>
      <c r="K245" s="42">
        <v>5452.74</v>
      </c>
      <c r="L245" s="43">
        <v>6997.1</v>
      </c>
    </row>
    <row r="246" spans="1:12" x14ac:dyDescent="0.25">
      <c r="A246" s="41">
        <v>471</v>
      </c>
      <c r="B246" s="10" t="s">
        <v>1149</v>
      </c>
      <c r="C246" s="30">
        <v>31.62</v>
      </c>
      <c r="D246" s="30">
        <v>33.229999999999997</v>
      </c>
      <c r="E246" s="30">
        <v>34.93</v>
      </c>
      <c r="F246" s="30">
        <v>36.72</v>
      </c>
      <c r="G246" s="30">
        <v>38.6</v>
      </c>
      <c r="H246" s="30">
        <v>40.57</v>
      </c>
      <c r="I246" s="42">
        <v>2529.23</v>
      </c>
      <c r="J246" s="42">
        <v>3245.58</v>
      </c>
      <c r="K246" s="42">
        <v>5480.01</v>
      </c>
      <c r="L246" s="43">
        <v>7032.09</v>
      </c>
    </row>
    <row r="247" spans="1:12" x14ac:dyDescent="0.25">
      <c r="A247" s="41">
        <v>472</v>
      </c>
      <c r="B247" s="10" t="s">
        <v>1149</v>
      </c>
      <c r="C247" s="30">
        <v>31.77</v>
      </c>
      <c r="D247" s="30">
        <v>33.4</v>
      </c>
      <c r="E247" s="30">
        <v>35.11</v>
      </c>
      <c r="F247" s="30">
        <v>36.9</v>
      </c>
      <c r="G247" s="30">
        <v>38.79</v>
      </c>
      <c r="H247" s="30">
        <v>40.770000000000003</v>
      </c>
      <c r="I247" s="42">
        <v>2541.88</v>
      </c>
      <c r="J247" s="42">
        <v>3261.81</v>
      </c>
      <c r="K247" s="42">
        <v>5507.41</v>
      </c>
      <c r="L247" s="43">
        <v>7067.25</v>
      </c>
    </row>
    <row r="248" spans="1:12" x14ac:dyDescent="0.25">
      <c r="A248" s="41">
        <v>473</v>
      </c>
      <c r="B248" s="10" t="s">
        <v>1149</v>
      </c>
      <c r="C248" s="30">
        <v>31.93</v>
      </c>
      <c r="D248" s="30">
        <v>33.57</v>
      </c>
      <c r="E248" s="30">
        <v>35.28</v>
      </c>
      <c r="F248" s="30">
        <v>37.090000000000003</v>
      </c>
      <c r="G248" s="30">
        <v>38.979999999999997</v>
      </c>
      <c r="H248" s="30">
        <v>40.98</v>
      </c>
      <c r="I248" s="42">
        <v>2554.59</v>
      </c>
      <c r="J248" s="42">
        <v>3278.12</v>
      </c>
      <c r="K248" s="42">
        <v>5534.95</v>
      </c>
      <c r="L248" s="43">
        <v>7102.58</v>
      </c>
    </row>
    <row r="249" spans="1:12" x14ac:dyDescent="0.25">
      <c r="A249" s="41">
        <v>474</v>
      </c>
      <c r="B249" s="10" t="s">
        <v>1149</v>
      </c>
      <c r="C249" s="30">
        <v>32.090000000000003</v>
      </c>
      <c r="D249" s="30">
        <v>33.729999999999997</v>
      </c>
      <c r="E249" s="30">
        <v>35.46</v>
      </c>
      <c r="F249" s="30">
        <v>37.270000000000003</v>
      </c>
      <c r="G249" s="30">
        <v>39.18</v>
      </c>
      <c r="H249" s="30">
        <v>41.18</v>
      </c>
      <c r="I249" s="42">
        <v>2567.36</v>
      </c>
      <c r="J249" s="42">
        <v>3294.51</v>
      </c>
      <c r="K249" s="42">
        <v>5562.62</v>
      </c>
      <c r="L249" s="43">
        <v>7138.1</v>
      </c>
    </row>
    <row r="250" spans="1:12" x14ac:dyDescent="0.25">
      <c r="A250" s="41">
        <v>475</v>
      </c>
      <c r="B250" s="10" t="s">
        <v>1149</v>
      </c>
      <c r="C250" s="30">
        <v>32.25</v>
      </c>
      <c r="D250" s="30">
        <v>33.9</v>
      </c>
      <c r="E250" s="30">
        <v>35.64</v>
      </c>
      <c r="F250" s="30">
        <v>37.46</v>
      </c>
      <c r="G250" s="30">
        <v>39.369999999999997</v>
      </c>
      <c r="H250" s="30">
        <v>41.39</v>
      </c>
      <c r="I250" s="42">
        <v>2580.1999999999998</v>
      </c>
      <c r="J250" s="42">
        <v>3310.98</v>
      </c>
      <c r="K250" s="42">
        <v>5590.43</v>
      </c>
      <c r="L250" s="43">
        <v>7173.79</v>
      </c>
    </row>
    <row r="251" spans="1:12" x14ac:dyDescent="0.25">
      <c r="A251" s="41">
        <v>476</v>
      </c>
      <c r="B251" s="10" t="s">
        <v>1149</v>
      </c>
      <c r="C251" s="30">
        <v>32.409999999999997</v>
      </c>
      <c r="D251" s="30">
        <v>34.07</v>
      </c>
      <c r="E251" s="30">
        <v>35.81</v>
      </c>
      <c r="F251" s="30">
        <v>37.65</v>
      </c>
      <c r="G251" s="30">
        <v>39.57</v>
      </c>
      <c r="H251" s="30">
        <v>41.59</v>
      </c>
      <c r="I251" s="42">
        <v>2593.1</v>
      </c>
      <c r="J251" s="42">
        <v>3327.53</v>
      </c>
      <c r="K251" s="42">
        <v>5618.39</v>
      </c>
      <c r="L251" s="43">
        <v>7209.66</v>
      </c>
    </row>
    <row r="252" spans="1:12" x14ac:dyDescent="0.25">
      <c r="A252" s="41">
        <v>477</v>
      </c>
      <c r="B252" s="10" t="s">
        <v>1149</v>
      </c>
      <c r="C252" s="30">
        <v>32.58</v>
      </c>
      <c r="D252" s="30">
        <v>34.24</v>
      </c>
      <c r="E252" s="30">
        <v>35.99</v>
      </c>
      <c r="F252" s="30">
        <v>37.83</v>
      </c>
      <c r="G252" s="30">
        <v>39.770000000000003</v>
      </c>
      <c r="H252" s="30">
        <v>41.8</v>
      </c>
      <c r="I252" s="42">
        <v>2606.0700000000002</v>
      </c>
      <c r="J252" s="42">
        <v>3344.17</v>
      </c>
      <c r="K252" s="42">
        <v>5646.48</v>
      </c>
      <c r="L252" s="43">
        <v>7245.71</v>
      </c>
    </row>
    <row r="253" spans="1:12" x14ac:dyDescent="0.25">
      <c r="A253" s="41">
        <v>478</v>
      </c>
      <c r="B253" s="10" t="s">
        <v>1149</v>
      </c>
      <c r="C253" s="30">
        <v>32.74</v>
      </c>
      <c r="D253" s="30">
        <v>34.409999999999997</v>
      </c>
      <c r="E253" s="30">
        <v>36.17</v>
      </c>
      <c r="F253" s="30">
        <v>38.020000000000003</v>
      </c>
      <c r="G253" s="30">
        <v>39.97</v>
      </c>
      <c r="H253" s="30">
        <v>42.01</v>
      </c>
      <c r="I253" s="42">
        <v>2619.1</v>
      </c>
      <c r="J253" s="42">
        <v>3360.89</v>
      </c>
      <c r="K253" s="42">
        <v>5674.71</v>
      </c>
      <c r="L253" s="43">
        <v>7281.93</v>
      </c>
    </row>
    <row r="254" spans="1:12" x14ac:dyDescent="0.25">
      <c r="A254" s="41">
        <v>479</v>
      </c>
      <c r="B254" s="10" t="s">
        <v>1149</v>
      </c>
      <c r="C254" s="30">
        <v>32.9</v>
      </c>
      <c r="D254" s="30">
        <v>34.590000000000003</v>
      </c>
      <c r="E254" s="30">
        <v>36.35</v>
      </c>
      <c r="F254" s="30">
        <v>38.21</v>
      </c>
      <c r="G254" s="30">
        <v>40.17</v>
      </c>
      <c r="H254" s="30">
        <v>42.22</v>
      </c>
      <c r="I254" s="42">
        <v>2632.19</v>
      </c>
      <c r="J254" s="42">
        <v>3377.7</v>
      </c>
      <c r="K254" s="42">
        <v>5703.08</v>
      </c>
      <c r="L254" s="43">
        <v>7318.34</v>
      </c>
    </row>
    <row r="255" spans="1:12" x14ac:dyDescent="0.25">
      <c r="A255" s="41">
        <v>480</v>
      </c>
      <c r="B255" s="10" t="s">
        <v>1149</v>
      </c>
      <c r="C255" s="30">
        <v>33.07</v>
      </c>
      <c r="D255" s="30">
        <v>34.76</v>
      </c>
      <c r="E255" s="30">
        <v>36.54</v>
      </c>
      <c r="F255" s="30">
        <v>38.4</v>
      </c>
      <c r="G255" s="30">
        <v>40.369999999999997</v>
      </c>
      <c r="H255" s="30">
        <v>42.43</v>
      </c>
      <c r="I255" s="42">
        <v>2645.35</v>
      </c>
      <c r="J255" s="42">
        <v>3394.59</v>
      </c>
      <c r="K255" s="42">
        <v>5731.6</v>
      </c>
      <c r="L255" s="43">
        <v>7354.94</v>
      </c>
    </row>
    <row r="256" spans="1:12" x14ac:dyDescent="0.25">
      <c r="A256" s="41">
        <v>481</v>
      </c>
      <c r="B256" s="10" t="s">
        <v>1149</v>
      </c>
      <c r="C256" s="30">
        <v>33.229999999999997</v>
      </c>
      <c r="D256" s="30">
        <v>34.93</v>
      </c>
      <c r="E256" s="30">
        <v>36.72</v>
      </c>
      <c r="F256" s="30">
        <v>38.6</v>
      </c>
      <c r="G256" s="30">
        <v>40.57</v>
      </c>
      <c r="H256" s="30">
        <v>42.64</v>
      </c>
      <c r="I256" s="42">
        <v>2658.58</v>
      </c>
      <c r="J256" s="42">
        <v>3411.56</v>
      </c>
      <c r="K256" s="42">
        <v>5760.26</v>
      </c>
      <c r="L256" s="43">
        <v>7391.71</v>
      </c>
    </row>
    <row r="257" spans="1:12" x14ac:dyDescent="0.25">
      <c r="A257" s="41">
        <v>482</v>
      </c>
      <c r="B257" s="10" t="s">
        <v>1149</v>
      </c>
      <c r="C257" s="30">
        <v>33.4</v>
      </c>
      <c r="D257" s="30">
        <v>35.11</v>
      </c>
      <c r="E257" s="30">
        <v>36.9</v>
      </c>
      <c r="F257" s="30">
        <v>38.79</v>
      </c>
      <c r="G257" s="30">
        <v>40.770000000000003</v>
      </c>
      <c r="H257" s="30">
        <v>42.86</v>
      </c>
      <c r="I257" s="42">
        <v>2671.87</v>
      </c>
      <c r="J257" s="42">
        <v>3428.62</v>
      </c>
      <c r="K257" s="42">
        <v>5789.06</v>
      </c>
      <c r="L257" s="43">
        <v>7428.67</v>
      </c>
    </row>
    <row r="258" spans="1:12" x14ac:dyDescent="0.25">
      <c r="A258" s="41">
        <v>483</v>
      </c>
      <c r="B258" s="10" t="s">
        <v>1149</v>
      </c>
      <c r="C258" s="30">
        <v>33.57</v>
      </c>
      <c r="D258" s="30">
        <v>35.28</v>
      </c>
      <c r="E258" s="30">
        <v>37.090000000000003</v>
      </c>
      <c r="F258" s="30">
        <v>38.979999999999997</v>
      </c>
      <c r="G258" s="30">
        <v>40.98</v>
      </c>
      <c r="H258" s="30">
        <v>43.07</v>
      </c>
      <c r="I258" s="42">
        <v>2685.23</v>
      </c>
      <c r="J258" s="42">
        <v>3445.76</v>
      </c>
      <c r="K258" s="42">
        <v>5818</v>
      </c>
      <c r="L258" s="43">
        <v>7465.81</v>
      </c>
    </row>
    <row r="259" spans="1:12" x14ac:dyDescent="0.25">
      <c r="A259" s="41">
        <v>484</v>
      </c>
      <c r="B259" s="10" t="s">
        <v>1149</v>
      </c>
      <c r="C259" s="30">
        <v>33.729999999999997</v>
      </c>
      <c r="D259" s="30">
        <v>35.46</v>
      </c>
      <c r="E259" s="30">
        <v>37.270000000000003</v>
      </c>
      <c r="F259" s="30">
        <v>39.18</v>
      </c>
      <c r="G259" s="30">
        <v>41.18</v>
      </c>
      <c r="H259" s="30">
        <v>43.29</v>
      </c>
      <c r="I259" s="42">
        <v>2698.66</v>
      </c>
      <c r="J259" s="42">
        <v>3462.99</v>
      </c>
      <c r="K259" s="42">
        <v>5847.09</v>
      </c>
      <c r="L259" s="43">
        <v>7503.14</v>
      </c>
    </row>
    <row r="260" spans="1:12" x14ac:dyDescent="0.25">
      <c r="A260" s="41">
        <v>485</v>
      </c>
      <c r="B260" s="10" t="s">
        <v>1149</v>
      </c>
      <c r="C260" s="30">
        <v>33.9</v>
      </c>
      <c r="D260" s="30">
        <v>35.64</v>
      </c>
      <c r="E260" s="30">
        <v>37.46</v>
      </c>
      <c r="F260" s="30">
        <v>39.369999999999997</v>
      </c>
      <c r="G260" s="30">
        <v>41.39</v>
      </c>
      <c r="H260" s="30">
        <v>43.5</v>
      </c>
      <c r="I260" s="42">
        <v>2712.15</v>
      </c>
      <c r="J260" s="42">
        <v>3480.3</v>
      </c>
      <c r="K260" s="42">
        <v>5876.33</v>
      </c>
      <c r="L260" s="43">
        <v>7540.66</v>
      </c>
    </row>
    <row r="261" spans="1:12" x14ac:dyDescent="0.25">
      <c r="A261" s="41">
        <v>486</v>
      </c>
      <c r="B261" s="10" t="s">
        <v>1149</v>
      </c>
      <c r="C261" s="30">
        <v>34.07</v>
      </c>
      <c r="D261" s="30">
        <v>35.81</v>
      </c>
      <c r="E261" s="30">
        <v>37.65</v>
      </c>
      <c r="F261" s="30">
        <v>39.57</v>
      </c>
      <c r="G261" s="30">
        <v>41.59</v>
      </c>
      <c r="H261" s="30">
        <v>43.72</v>
      </c>
      <c r="I261" s="42">
        <v>2725.71</v>
      </c>
      <c r="J261" s="42">
        <v>3497.7</v>
      </c>
      <c r="K261" s="42">
        <v>5905.71</v>
      </c>
      <c r="L261" s="43">
        <v>7578.36</v>
      </c>
    </row>
    <row r="262" spans="1:12" x14ac:dyDescent="0.25">
      <c r="A262" s="41">
        <v>487</v>
      </c>
      <c r="B262" s="10" t="s">
        <v>1149</v>
      </c>
      <c r="C262" s="30">
        <v>34.24</v>
      </c>
      <c r="D262" s="30">
        <v>35.99</v>
      </c>
      <c r="E262" s="30">
        <v>37.83</v>
      </c>
      <c r="F262" s="30">
        <v>39.770000000000003</v>
      </c>
      <c r="G262" s="30">
        <v>41.8</v>
      </c>
      <c r="H262" s="30">
        <v>43.94</v>
      </c>
      <c r="I262" s="42">
        <v>2739.34</v>
      </c>
      <c r="J262" s="42">
        <v>3515.19</v>
      </c>
      <c r="K262" s="42">
        <v>5935.24</v>
      </c>
      <c r="L262" s="43">
        <v>7616.25</v>
      </c>
    </row>
    <row r="263" spans="1:12" x14ac:dyDescent="0.25">
      <c r="A263" s="41">
        <v>488</v>
      </c>
      <c r="B263" s="10" t="s">
        <v>1149</v>
      </c>
      <c r="C263" s="30">
        <v>34.409999999999997</v>
      </c>
      <c r="D263" s="30">
        <v>36.17</v>
      </c>
      <c r="E263" s="30">
        <v>38.020000000000003</v>
      </c>
      <c r="F263" s="30">
        <v>39.97</v>
      </c>
      <c r="G263" s="30">
        <v>42.01</v>
      </c>
      <c r="H263" s="30">
        <v>44.16</v>
      </c>
      <c r="I263" s="42">
        <v>2753.04</v>
      </c>
      <c r="J263" s="42">
        <v>3532.77</v>
      </c>
      <c r="K263" s="42">
        <v>5964.92</v>
      </c>
      <c r="L263" s="43">
        <v>7654.33</v>
      </c>
    </row>
    <row r="264" spans="1:12" x14ac:dyDescent="0.25">
      <c r="A264" s="41">
        <v>489</v>
      </c>
      <c r="B264" s="10" t="s">
        <v>1149</v>
      </c>
      <c r="C264" s="30">
        <v>34.590000000000003</v>
      </c>
      <c r="D264" s="30">
        <v>36.35</v>
      </c>
      <c r="E264" s="30">
        <v>38.21</v>
      </c>
      <c r="F264" s="30">
        <v>40.17</v>
      </c>
      <c r="G264" s="30">
        <v>42.22</v>
      </c>
      <c r="H264" s="30">
        <v>44.38</v>
      </c>
      <c r="I264" s="42">
        <v>2766.8</v>
      </c>
      <c r="J264" s="42">
        <v>3550.43</v>
      </c>
      <c r="K264" s="42">
        <v>5994.74</v>
      </c>
      <c r="L264" s="43">
        <v>7692.6</v>
      </c>
    </row>
    <row r="265" spans="1:12" x14ac:dyDescent="0.25">
      <c r="A265" s="41">
        <v>490</v>
      </c>
      <c r="B265" s="10" t="s">
        <v>1149</v>
      </c>
      <c r="C265" s="30">
        <v>34.76</v>
      </c>
      <c r="D265" s="30">
        <v>36.54</v>
      </c>
      <c r="E265" s="30">
        <v>38.4</v>
      </c>
      <c r="F265" s="30">
        <v>40.369999999999997</v>
      </c>
      <c r="G265" s="30">
        <v>42.43</v>
      </c>
      <c r="H265" s="30">
        <v>44.6</v>
      </c>
      <c r="I265" s="42">
        <v>2780.64</v>
      </c>
      <c r="J265" s="42">
        <v>3568.19</v>
      </c>
      <c r="K265" s="42">
        <v>6024.71</v>
      </c>
      <c r="L265" s="43">
        <v>7731.07</v>
      </c>
    </row>
    <row r="266" spans="1:12" x14ac:dyDescent="0.25">
      <c r="A266" s="41">
        <v>491</v>
      </c>
      <c r="B266" s="10" t="s">
        <v>1149</v>
      </c>
      <c r="C266" s="30">
        <v>34.93</v>
      </c>
      <c r="D266" s="30">
        <v>36.72</v>
      </c>
      <c r="E266" s="30">
        <v>38.6</v>
      </c>
      <c r="F266" s="30">
        <v>40.57</v>
      </c>
      <c r="G266" s="30">
        <v>42.64</v>
      </c>
      <c r="H266" s="30">
        <v>44.83</v>
      </c>
      <c r="I266" s="42">
        <v>2794.54</v>
      </c>
      <c r="J266" s="42">
        <v>3586.03</v>
      </c>
      <c r="K266" s="42">
        <v>6054.84</v>
      </c>
      <c r="L266" s="43">
        <v>7769.72</v>
      </c>
    </row>
    <row r="267" spans="1:12" x14ac:dyDescent="0.25">
      <c r="A267" s="41">
        <v>492</v>
      </c>
      <c r="B267" s="10" t="s">
        <v>1149</v>
      </c>
      <c r="C267" s="30">
        <v>35.11</v>
      </c>
      <c r="D267" s="30">
        <v>36.9</v>
      </c>
      <c r="E267" s="30">
        <v>38.79</v>
      </c>
      <c r="F267" s="30">
        <v>40.770000000000003</v>
      </c>
      <c r="G267" s="30">
        <v>42.86</v>
      </c>
      <c r="H267" s="30">
        <v>45.05</v>
      </c>
      <c r="I267" s="42">
        <v>2808.51</v>
      </c>
      <c r="J267" s="42">
        <v>3603.96</v>
      </c>
      <c r="K267" s="42">
        <v>6085.11</v>
      </c>
      <c r="L267" s="43">
        <v>7808.57</v>
      </c>
    </row>
    <row r="268" spans="1:12" x14ac:dyDescent="0.25">
      <c r="A268" s="41">
        <v>493</v>
      </c>
      <c r="B268" s="10" t="s">
        <v>1149</v>
      </c>
      <c r="C268" s="30">
        <v>35.28</v>
      </c>
      <c r="D268" s="30">
        <v>37.090000000000003</v>
      </c>
      <c r="E268" s="30">
        <v>38.979999999999997</v>
      </c>
      <c r="F268" s="30">
        <v>40.98</v>
      </c>
      <c r="G268" s="30">
        <v>43.07</v>
      </c>
      <c r="H268" s="30">
        <v>45.27</v>
      </c>
      <c r="I268" s="42">
        <v>2822.56</v>
      </c>
      <c r="J268" s="42">
        <v>3621.98</v>
      </c>
      <c r="K268" s="42">
        <v>6115.54</v>
      </c>
      <c r="L268" s="43">
        <v>7847.61</v>
      </c>
    </row>
    <row r="269" spans="1:12" x14ac:dyDescent="0.25">
      <c r="A269" s="41">
        <v>494</v>
      </c>
      <c r="B269" s="10" t="s">
        <v>1149</v>
      </c>
      <c r="C269" s="30">
        <v>35.46</v>
      </c>
      <c r="D269" s="30">
        <v>37.270000000000003</v>
      </c>
      <c r="E269" s="30">
        <v>39.18</v>
      </c>
      <c r="F269" s="30">
        <v>41.18</v>
      </c>
      <c r="G269" s="30">
        <v>43.29</v>
      </c>
      <c r="H269" s="30">
        <v>45.5</v>
      </c>
      <c r="I269" s="42">
        <v>2836.67</v>
      </c>
      <c r="J269" s="42">
        <v>3640.09</v>
      </c>
      <c r="K269" s="42">
        <v>6146.11</v>
      </c>
      <c r="L269" s="43">
        <v>7886.85</v>
      </c>
    </row>
    <row r="270" spans="1:12" x14ac:dyDescent="0.25">
      <c r="A270" s="41">
        <v>495</v>
      </c>
      <c r="B270" s="10" t="s">
        <v>1149</v>
      </c>
      <c r="C270" s="30">
        <v>35.64</v>
      </c>
      <c r="D270" s="30">
        <v>37.46</v>
      </c>
      <c r="E270" s="30">
        <v>39.369999999999997</v>
      </c>
      <c r="F270" s="30">
        <v>41.39</v>
      </c>
      <c r="G270" s="30">
        <v>43.5</v>
      </c>
      <c r="H270" s="30">
        <v>45.73</v>
      </c>
      <c r="I270" s="42">
        <v>2850.85</v>
      </c>
      <c r="J270" s="42">
        <v>3658.29</v>
      </c>
      <c r="K270" s="42">
        <v>6176.84</v>
      </c>
      <c r="L270" s="43">
        <v>7926.29</v>
      </c>
    </row>
    <row r="271" spans="1:12" x14ac:dyDescent="0.25">
      <c r="A271" s="41">
        <v>496</v>
      </c>
      <c r="B271" s="10" t="s">
        <v>1149</v>
      </c>
      <c r="C271" s="30">
        <v>35.81</v>
      </c>
      <c r="D271" s="30">
        <v>37.65</v>
      </c>
      <c r="E271" s="30">
        <v>39.57</v>
      </c>
      <c r="F271" s="30">
        <v>41.59</v>
      </c>
      <c r="G271" s="30">
        <v>43.72</v>
      </c>
      <c r="H271" s="30">
        <v>45.96</v>
      </c>
      <c r="I271" s="42">
        <v>2865.11</v>
      </c>
      <c r="J271" s="42">
        <v>3676.58</v>
      </c>
      <c r="K271" s="42">
        <v>6207.73</v>
      </c>
      <c r="L271" s="43">
        <v>7965.92</v>
      </c>
    </row>
    <row r="272" spans="1:12" x14ac:dyDescent="0.25">
      <c r="A272" s="41">
        <v>497</v>
      </c>
      <c r="B272" s="10" t="s">
        <v>1149</v>
      </c>
      <c r="C272" s="30">
        <v>35.99</v>
      </c>
      <c r="D272" s="30">
        <v>37.83</v>
      </c>
      <c r="E272" s="30">
        <v>39.770000000000003</v>
      </c>
      <c r="F272" s="30">
        <v>41.8</v>
      </c>
      <c r="G272" s="30">
        <v>43.94</v>
      </c>
      <c r="H272" s="30">
        <v>46.19</v>
      </c>
      <c r="I272" s="42">
        <v>2879.43</v>
      </c>
      <c r="J272" s="42">
        <v>3694.96</v>
      </c>
      <c r="K272" s="42">
        <v>6238.77</v>
      </c>
      <c r="L272" s="43">
        <v>8005.75</v>
      </c>
    </row>
    <row r="273" spans="1:12" x14ac:dyDescent="0.25">
      <c r="A273" s="41">
        <v>498</v>
      </c>
      <c r="B273" s="10" t="s">
        <v>1149</v>
      </c>
      <c r="C273" s="30">
        <v>36.17</v>
      </c>
      <c r="D273" s="30">
        <v>38.020000000000003</v>
      </c>
      <c r="E273" s="30">
        <v>39.97</v>
      </c>
      <c r="F273" s="30">
        <v>42.01</v>
      </c>
      <c r="G273" s="30">
        <v>44.16</v>
      </c>
      <c r="H273" s="30">
        <v>46.42</v>
      </c>
      <c r="I273" s="42">
        <v>2893.83</v>
      </c>
      <c r="J273" s="42">
        <v>3713.44</v>
      </c>
      <c r="K273" s="42">
        <v>6269.96</v>
      </c>
      <c r="L273" s="43">
        <v>8045.78</v>
      </c>
    </row>
    <row r="274" spans="1:12" x14ac:dyDescent="0.25">
      <c r="A274" s="41">
        <v>499</v>
      </c>
      <c r="B274" s="10" t="s">
        <v>1149</v>
      </c>
      <c r="C274" s="30">
        <v>36.35</v>
      </c>
      <c r="D274" s="30">
        <v>38.21</v>
      </c>
      <c r="E274" s="30">
        <v>40.17</v>
      </c>
      <c r="F274" s="30">
        <v>42.22</v>
      </c>
      <c r="G274" s="30">
        <v>44.38</v>
      </c>
      <c r="H274" s="30">
        <v>46.65</v>
      </c>
      <c r="I274" s="42">
        <v>2908.3</v>
      </c>
      <c r="J274" s="42">
        <v>3732</v>
      </c>
      <c r="K274" s="42">
        <v>6301.31</v>
      </c>
      <c r="L274" s="43">
        <v>8086.01</v>
      </c>
    </row>
    <row r="275" spans="1:12" x14ac:dyDescent="0.25">
      <c r="A275" s="41">
        <v>500</v>
      </c>
      <c r="B275" s="10" t="s">
        <v>1149</v>
      </c>
      <c r="C275" s="30">
        <v>36.54</v>
      </c>
      <c r="D275" s="30">
        <v>38.4</v>
      </c>
      <c r="E275" s="30">
        <v>40.369999999999997</v>
      </c>
      <c r="F275" s="30">
        <v>42.43</v>
      </c>
      <c r="G275" s="30">
        <v>44.6</v>
      </c>
      <c r="H275" s="30">
        <v>46.88</v>
      </c>
      <c r="I275" s="42">
        <v>2922.84</v>
      </c>
      <c r="J275" s="42">
        <v>3750.66</v>
      </c>
      <c r="K275" s="42">
        <v>6332.82</v>
      </c>
      <c r="L275" s="43">
        <v>8126.44</v>
      </c>
    </row>
    <row r="276" spans="1:12" x14ac:dyDescent="0.25">
      <c r="A276" s="41">
        <v>501</v>
      </c>
      <c r="B276" s="10" t="s">
        <v>1149</v>
      </c>
      <c r="C276" s="30">
        <v>36.72</v>
      </c>
      <c r="D276" s="30">
        <v>38.6</v>
      </c>
      <c r="E276" s="30">
        <v>40.57</v>
      </c>
      <c r="F276" s="30">
        <v>42.64</v>
      </c>
      <c r="G276" s="30">
        <v>44.83</v>
      </c>
      <c r="H276" s="30">
        <v>47.12</v>
      </c>
      <c r="I276" s="42">
        <v>2937.45</v>
      </c>
      <c r="J276" s="42">
        <v>3769.42</v>
      </c>
      <c r="K276" s="42">
        <v>6364.48</v>
      </c>
      <c r="L276" s="43">
        <v>8167.07</v>
      </c>
    </row>
    <row r="277" spans="1:12" x14ac:dyDescent="0.25">
      <c r="A277" s="41">
        <v>502</v>
      </c>
      <c r="B277" s="10" t="s">
        <v>1149</v>
      </c>
      <c r="C277" s="30">
        <v>36.9</v>
      </c>
      <c r="D277" s="30">
        <v>38.79</v>
      </c>
      <c r="E277" s="30">
        <v>40.770000000000003</v>
      </c>
      <c r="F277" s="30">
        <v>42.86</v>
      </c>
      <c r="G277" s="30">
        <v>45.05</v>
      </c>
      <c r="H277" s="30">
        <v>47.35</v>
      </c>
      <c r="I277" s="42">
        <v>2952.14</v>
      </c>
      <c r="J277" s="42">
        <v>3788.26</v>
      </c>
      <c r="K277" s="42">
        <v>6396.3</v>
      </c>
      <c r="L277" s="43">
        <v>8207.9</v>
      </c>
    </row>
    <row r="278" spans="1:12" x14ac:dyDescent="0.25">
      <c r="A278" s="41">
        <v>503</v>
      </c>
      <c r="B278" s="10" t="s">
        <v>1149</v>
      </c>
      <c r="C278" s="30">
        <v>37.090000000000003</v>
      </c>
      <c r="D278" s="30">
        <v>38.979999999999997</v>
      </c>
      <c r="E278" s="30">
        <v>40.98</v>
      </c>
      <c r="F278" s="30">
        <v>43.07</v>
      </c>
      <c r="G278" s="30">
        <v>45.27</v>
      </c>
      <c r="H278" s="30">
        <v>47.59</v>
      </c>
      <c r="I278" s="42">
        <v>2966.9</v>
      </c>
      <c r="J278" s="42">
        <v>3807.2</v>
      </c>
      <c r="K278" s="42">
        <v>6428.29</v>
      </c>
      <c r="L278" s="43">
        <v>8248.94</v>
      </c>
    </row>
    <row r="279" spans="1:12" x14ac:dyDescent="0.25">
      <c r="A279" s="41">
        <v>504</v>
      </c>
      <c r="B279" s="10" t="s">
        <v>1149</v>
      </c>
      <c r="C279" s="30">
        <v>37.270000000000003</v>
      </c>
      <c r="D279" s="30">
        <v>39.18</v>
      </c>
      <c r="E279" s="30">
        <v>41.18</v>
      </c>
      <c r="F279" s="30">
        <v>43.29</v>
      </c>
      <c r="G279" s="30">
        <v>45.5</v>
      </c>
      <c r="H279" s="30">
        <v>47.83</v>
      </c>
      <c r="I279" s="42">
        <v>2981.74</v>
      </c>
      <c r="J279" s="42">
        <v>3826.24</v>
      </c>
      <c r="K279" s="42">
        <v>6460.43</v>
      </c>
      <c r="L279" s="43">
        <v>8290.19</v>
      </c>
    </row>
    <row r="280" spans="1:12" x14ac:dyDescent="0.25">
      <c r="A280" s="41">
        <v>505</v>
      </c>
      <c r="B280" s="10" t="s">
        <v>1149</v>
      </c>
      <c r="C280" s="30">
        <v>37.46</v>
      </c>
      <c r="D280" s="30">
        <v>39.369999999999997</v>
      </c>
      <c r="E280" s="30">
        <v>41.39</v>
      </c>
      <c r="F280" s="30">
        <v>43.5</v>
      </c>
      <c r="G280" s="30">
        <v>45.73</v>
      </c>
      <c r="H280" s="30">
        <v>48.07</v>
      </c>
      <c r="I280" s="42">
        <v>2996.64</v>
      </c>
      <c r="J280" s="42">
        <v>3845.37</v>
      </c>
      <c r="K280" s="42">
        <v>6492.73</v>
      </c>
      <c r="L280" s="43">
        <v>8331.64</v>
      </c>
    </row>
    <row r="281" spans="1:12" x14ac:dyDescent="0.25">
      <c r="A281" s="41">
        <v>506</v>
      </c>
      <c r="B281" s="10" t="s">
        <v>1149</v>
      </c>
      <c r="C281" s="30">
        <v>37.65</v>
      </c>
      <c r="D281" s="30">
        <v>39.57</v>
      </c>
      <c r="E281" s="30">
        <v>41.59</v>
      </c>
      <c r="F281" s="30">
        <v>43.72</v>
      </c>
      <c r="G281" s="30">
        <v>45.96</v>
      </c>
      <c r="H281" s="30">
        <v>48.31</v>
      </c>
      <c r="I281" s="42">
        <v>3011.63</v>
      </c>
      <c r="J281" s="42">
        <v>3864.6</v>
      </c>
      <c r="K281" s="42">
        <v>6525.19</v>
      </c>
      <c r="L281" s="43">
        <v>8373.2999999999993</v>
      </c>
    </row>
    <row r="282" spans="1:12" x14ac:dyDescent="0.25">
      <c r="A282" s="41">
        <v>507</v>
      </c>
      <c r="B282" s="10" t="s">
        <v>1149</v>
      </c>
      <c r="C282" s="30">
        <v>37.83</v>
      </c>
      <c r="D282" s="30">
        <v>39.770000000000003</v>
      </c>
      <c r="E282" s="30">
        <v>41.8</v>
      </c>
      <c r="F282" s="30">
        <v>43.94</v>
      </c>
      <c r="G282" s="30">
        <v>46.19</v>
      </c>
      <c r="H282" s="30">
        <v>48.55</v>
      </c>
      <c r="I282" s="42">
        <v>3026.69</v>
      </c>
      <c r="J282" s="42">
        <v>3883.92</v>
      </c>
      <c r="K282" s="42">
        <v>6557.82</v>
      </c>
      <c r="L282" s="43">
        <v>8415.16</v>
      </c>
    </row>
    <row r="283" spans="1:12" x14ac:dyDescent="0.25">
      <c r="A283" s="41">
        <v>508</v>
      </c>
      <c r="B283" s="10" t="s">
        <v>1149</v>
      </c>
      <c r="C283" s="30">
        <v>38.020000000000003</v>
      </c>
      <c r="D283" s="30">
        <v>39.97</v>
      </c>
      <c r="E283" s="30">
        <v>42.01</v>
      </c>
      <c r="F283" s="30">
        <v>44.16</v>
      </c>
      <c r="G283" s="30">
        <v>46.42</v>
      </c>
      <c r="H283" s="30">
        <v>48.79</v>
      </c>
      <c r="I283" s="42">
        <v>3041.82</v>
      </c>
      <c r="J283" s="42">
        <v>3903.34</v>
      </c>
      <c r="K283" s="42">
        <v>6590.61</v>
      </c>
      <c r="L283" s="43">
        <v>8457.24</v>
      </c>
    </row>
    <row r="284" spans="1:12" x14ac:dyDescent="0.25">
      <c r="A284" s="41">
        <v>509</v>
      </c>
      <c r="B284" s="10" t="s">
        <v>1149</v>
      </c>
      <c r="C284" s="30">
        <v>38.21</v>
      </c>
      <c r="D284" s="30">
        <v>40.17</v>
      </c>
      <c r="E284" s="30">
        <v>42.22</v>
      </c>
      <c r="F284" s="30">
        <v>44.38</v>
      </c>
      <c r="G284" s="30">
        <v>46.65</v>
      </c>
      <c r="H284" s="30">
        <v>49.04</v>
      </c>
      <c r="I284" s="42">
        <v>3057.03</v>
      </c>
      <c r="J284" s="42">
        <v>3922.86</v>
      </c>
      <c r="K284" s="42">
        <v>6623.56</v>
      </c>
      <c r="L284" s="43">
        <v>8499.5300000000007</v>
      </c>
    </row>
    <row r="285" spans="1:12" x14ac:dyDescent="0.25">
      <c r="A285" s="41">
        <v>510</v>
      </c>
      <c r="B285" s="10" t="s">
        <v>1149</v>
      </c>
      <c r="C285" s="30">
        <v>38.4</v>
      </c>
      <c r="D285" s="30">
        <v>40.369999999999997</v>
      </c>
      <c r="E285" s="30">
        <v>42.43</v>
      </c>
      <c r="F285" s="30">
        <v>44.6</v>
      </c>
      <c r="G285" s="30">
        <v>46.88</v>
      </c>
      <c r="H285" s="30">
        <v>49.28</v>
      </c>
      <c r="I285" s="42">
        <v>3072.31</v>
      </c>
      <c r="J285" s="42">
        <v>3942.47</v>
      </c>
      <c r="K285" s="42">
        <v>6656.68</v>
      </c>
      <c r="L285" s="43">
        <v>8542.02</v>
      </c>
    </row>
    <row r="286" spans="1:12" x14ac:dyDescent="0.25">
      <c r="A286" s="41">
        <v>511</v>
      </c>
      <c r="B286" s="10" t="s">
        <v>1149</v>
      </c>
      <c r="C286" s="30">
        <v>38.6</v>
      </c>
      <c r="D286" s="30">
        <v>40.57</v>
      </c>
      <c r="E286" s="30">
        <v>42.64</v>
      </c>
      <c r="F286" s="30">
        <v>44.83</v>
      </c>
      <c r="G286" s="30">
        <v>47.12</v>
      </c>
      <c r="H286" s="30">
        <v>49.53</v>
      </c>
      <c r="I286" s="42">
        <v>3087.68</v>
      </c>
      <c r="J286" s="42">
        <v>3962.18</v>
      </c>
      <c r="K286" s="42">
        <v>6689.96</v>
      </c>
      <c r="L286" s="43">
        <v>8584.73</v>
      </c>
    </row>
    <row r="287" spans="1:12" x14ac:dyDescent="0.25">
      <c r="A287" s="41">
        <v>512</v>
      </c>
      <c r="B287" s="10" t="s">
        <v>1149</v>
      </c>
      <c r="C287" s="30">
        <v>38.79</v>
      </c>
      <c r="D287" s="30">
        <v>40.770000000000003</v>
      </c>
      <c r="E287" s="30">
        <v>42.86</v>
      </c>
      <c r="F287" s="30">
        <v>45.05</v>
      </c>
      <c r="G287" s="30">
        <v>47.35</v>
      </c>
      <c r="H287" s="30">
        <v>49.77</v>
      </c>
      <c r="I287" s="42">
        <v>3103.11</v>
      </c>
      <c r="J287" s="42">
        <v>3982</v>
      </c>
      <c r="K287" s="42">
        <v>6723.41</v>
      </c>
      <c r="L287" s="43">
        <v>8627.66</v>
      </c>
    </row>
    <row r="288" spans="1:12" x14ac:dyDescent="0.25">
      <c r="A288" s="41">
        <v>513</v>
      </c>
      <c r="B288" s="10" t="s">
        <v>1149</v>
      </c>
      <c r="C288" s="30">
        <v>38.979999999999997</v>
      </c>
      <c r="D288" s="30">
        <v>40.98</v>
      </c>
      <c r="E288" s="30">
        <v>43.07</v>
      </c>
      <c r="F288" s="30">
        <v>45.27</v>
      </c>
      <c r="G288" s="30">
        <v>47.59</v>
      </c>
      <c r="H288" s="30">
        <v>50.02</v>
      </c>
      <c r="I288" s="42">
        <v>3118.63</v>
      </c>
      <c r="J288" s="42">
        <v>4001.91</v>
      </c>
      <c r="K288" s="42">
        <v>6757.03</v>
      </c>
      <c r="L288" s="43">
        <v>8670.7900000000009</v>
      </c>
    </row>
    <row r="289" spans="1:12" x14ac:dyDescent="0.25">
      <c r="A289" s="41">
        <v>514</v>
      </c>
      <c r="B289" s="10" t="s">
        <v>1149</v>
      </c>
      <c r="C289" s="30">
        <v>39.18</v>
      </c>
      <c r="D289" s="30">
        <v>41.18</v>
      </c>
      <c r="E289" s="30">
        <v>43.29</v>
      </c>
      <c r="F289" s="30">
        <v>45.5</v>
      </c>
      <c r="G289" s="30">
        <v>47.83</v>
      </c>
      <c r="H289" s="30">
        <v>50.27</v>
      </c>
      <c r="I289" s="42">
        <v>3134.22</v>
      </c>
      <c r="J289" s="42">
        <v>4021.91</v>
      </c>
      <c r="K289" s="42">
        <v>6790.81</v>
      </c>
      <c r="L289" s="43">
        <v>8714.15</v>
      </c>
    </row>
    <row r="290" spans="1:12" x14ac:dyDescent="0.25">
      <c r="A290" s="41">
        <v>515</v>
      </c>
      <c r="B290" s="10" t="s">
        <v>1149</v>
      </c>
      <c r="C290" s="30">
        <v>39.369999999999997</v>
      </c>
      <c r="D290" s="30">
        <v>41.39</v>
      </c>
      <c r="E290" s="30">
        <v>43.5</v>
      </c>
      <c r="F290" s="30">
        <v>45.73</v>
      </c>
      <c r="G290" s="30">
        <v>48.07</v>
      </c>
      <c r="H290" s="30">
        <v>50.53</v>
      </c>
      <c r="I290" s="42">
        <v>3149.89</v>
      </c>
      <c r="J290" s="42">
        <v>4042.02</v>
      </c>
      <c r="K290" s="42">
        <v>6824.77</v>
      </c>
      <c r="L290" s="43">
        <v>8757.7199999999993</v>
      </c>
    </row>
    <row r="291" spans="1:12" x14ac:dyDescent="0.25">
      <c r="A291" s="41">
        <v>516</v>
      </c>
      <c r="B291" s="10" t="s">
        <v>1149</v>
      </c>
      <c r="C291" s="30">
        <v>39.57</v>
      </c>
      <c r="D291" s="30">
        <v>41.59</v>
      </c>
      <c r="E291" s="30">
        <v>43.72</v>
      </c>
      <c r="F291" s="30">
        <v>45.96</v>
      </c>
      <c r="G291" s="30">
        <v>48.31</v>
      </c>
      <c r="H291" s="30">
        <v>50.78</v>
      </c>
      <c r="I291" s="42">
        <v>3165.64</v>
      </c>
      <c r="J291" s="42">
        <v>4062.23</v>
      </c>
      <c r="K291" s="42">
        <v>6858.89</v>
      </c>
      <c r="L291" s="43">
        <v>8801.51</v>
      </c>
    </row>
    <row r="292" spans="1:12" x14ac:dyDescent="0.25">
      <c r="A292" s="41">
        <v>517</v>
      </c>
      <c r="B292" s="10" t="s">
        <v>1149</v>
      </c>
      <c r="C292" s="30">
        <v>39.770000000000003</v>
      </c>
      <c r="D292" s="30">
        <v>41.8</v>
      </c>
      <c r="E292" s="30">
        <v>43.94</v>
      </c>
      <c r="F292" s="30">
        <v>46.19</v>
      </c>
      <c r="G292" s="30">
        <v>48.55</v>
      </c>
      <c r="H292" s="30">
        <v>51.03</v>
      </c>
      <c r="I292" s="42">
        <v>3181.47</v>
      </c>
      <c r="J292" s="42">
        <v>4082.55</v>
      </c>
      <c r="K292" s="42">
        <v>6893.19</v>
      </c>
      <c r="L292" s="43">
        <v>8845.52</v>
      </c>
    </row>
    <row r="293" spans="1:12" x14ac:dyDescent="0.25">
      <c r="A293" s="41">
        <v>518</v>
      </c>
      <c r="B293" s="10" t="s">
        <v>1149</v>
      </c>
      <c r="C293" s="30">
        <v>39.97</v>
      </c>
      <c r="D293" s="30">
        <v>42.01</v>
      </c>
      <c r="E293" s="30">
        <v>44.16</v>
      </c>
      <c r="F293" s="30">
        <v>46.42</v>
      </c>
      <c r="G293" s="30">
        <v>48.79</v>
      </c>
      <c r="H293" s="30">
        <v>51.29</v>
      </c>
      <c r="I293" s="42">
        <v>3197.38</v>
      </c>
      <c r="J293" s="42">
        <v>4102.96</v>
      </c>
      <c r="K293" s="42">
        <v>6927.65</v>
      </c>
      <c r="L293" s="43">
        <v>8889.74</v>
      </c>
    </row>
    <row r="294" spans="1:12" x14ac:dyDescent="0.25">
      <c r="A294" s="41">
        <v>519</v>
      </c>
      <c r="B294" s="10" t="s">
        <v>1149</v>
      </c>
      <c r="C294" s="30">
        <v>40.17</v>
      </c>
      <c r="D294" s="30">
        <v>42.22</v>
      </c>
      <c r="E294" s="30">
        <v>44.38</v>
      </c>
      <c r="F294" s="30">
        <v>46.65</v>
      </c>
      <c r="G294" s="30">
        <v>49.04</v>
      </c>
      <c r="H294" s="30">
        <v>51.54</v>
      </c>
      <c r="I294" s="42">
        <v>3213.37</v>
      </c>
      <c r="J294" s="42">
        <v>4123.47</v>
      </c>
      <c r="K294" s="42">
        <v>6962.29</v>
      </c>
      <c r="L294" s="43">
        <v>8934.19</v>
      </c>
    </row>
    <row r="295" spans="1:12" x14ac:dyDescent="0.25">
      <c r="A295" s="41">
        <v>520</v>
      </c>
      <c r="B295" s="10" t="s">
        <v>1149</v>
      </c>
      <c r="C295" s="30">
        <v>40.369999999999997</v>
      </c>
      <c r="D295" s="30">
        <v>42.43</v>
      </c>
      <c r="E295" s="30">
        <v>44.6</v>
      </c>
      <c r="F295" s="30">
        <v>46.88</v>
      </c>
      <c r="G295" s="30">
        <v>49.28</v>
      </c>
      <c r="H295" s="30">
        <v>51.8</v>
      </c>
      <c r="I295" s="42">
        <v>3229.43</v>
      </c>
      <c r="J295" s="42">
        <v>4144.09</v>
      </c>
      <c r="K295" s="42">
        <v>6997.1</v>
      </c>
      <c r="L295" s="43">
        <v>8978.86</v>
      </c>
    </row>
    <row r="296" spans="1:12" x14ac:dyDescent="0.25">
      <c r="A296" s="41">
        <v>521</v>
      </c>
      <c r="B296" s="10" t="s">
        <v>1149</v>
      </c>
      <c r="C296" s="30">
        <v>40.57</v>
      </c>
      <c r="D296" s="30">
        <v>42.64</v>
      </c>
      <c r="E296" s="30">
        <v>44.83</v>
      </c>
      <c r="F296" s="30">
        <v>47.12</v>
      </c>
      <c r="G296" s="30">
        <v>49.53</v>
      </c>
      <c r="H296" s="30">
        <v>52.06</v>
      </c>
      <c r="I296" s="42">
        <v>3245.58</v>
      </c>
      <c r="J296" s="42">
        <v>4164.8100000000004</v>
      </c>
      <c r="K296" s="42">
        <v>7032.09</v>
      </c>
      <c r="L296" s="43">
        <v>9023.76</v>
      </c>
    </row>
    <row r="297" spans="1:12" x14ac:dyDescent="0.25">
      <c r="A297" s="41">
        <v>522</v>
      </c>
      <c r="B297" s="10" t="s">
        <v>1149</v>
      </c>
      <c r="C297" s="30">
        <v>40.770000000000003</v>
      </c>
      <c r="D297" s="30">
        <v>42.86</v>
      </c>
      <c r="E297" s="30">
        <v>45.05</v>
      </c>
      <c r="F297" s="30">
        <v>47.35</v>
      </c>
      <c r="G297" s="30">
        <v>49.77</v>
      </c>
      <c r="H297" s="30">
        <v>52.32</v>
      </c>
      <c r="I297" s="42">
        <v>3261.81</v>
      </c>
      <c r="J297" s="42">
        <v>4185.6400000000003</v>
      </c>
      <c r="K297" s="42">
        <v>7067.25</v>
      </c>
      <c r="L297" s="43">
        <v>9068.8799999999992</v>
      </c>
    </row>
    <row r="298" spans="1:12" x14ac:dyDescent="0.25">
      <c r="A298" s="41">
        <v>523</v>
      </c>
      <c r="B298" s="10" t="s">
        <v>1149</v>
      </c>
      <c r="C298" s="30">
        <v>40.98</v>
      </c>
      <c r="D298" s="30">
        <v>43.07</v>
      </c>
      <c r="E298" s="30">
        <v>45.27</v>
      </c>
      <c r="F298" s="30">
        <v>47.59</v>
      </c>
      <c r="G298" s="30">
        <v>50.02</v>
      </c>
      <c r="H298" s="30">
        <v>52.58</v>
      </c>
      <c r="I298" s="42">
        <v>3278.12</v>
      </c>
      <c r="J298" s="42">
        <v>4206.5600000000004</v>
      </c>
      <c r="K298" s="42">
        <v>7102.58</v>
      </c>
      <c r="L298" s="43">
        <v>9114.2199999999993</v>
      </c>
    </row>
    <row r="299" spans="1:12" x14ac:dyDescent="0.25">
      <c r="A299" s="41">
        <v>524</v>
      </c>
      <c r="B299" s="10" t="s">
        <v>1149</v>
      </c>
      <c r="C299" s="30">
        <v>41.18</v>
      </c>
      <c r="D299" s="30">
        <v>43.29</v>
      </c>
      <c r="E299" s="30">
        <v>45.5</v>
      </c>
      <c r="F299" s="30">
        <v>47.83</v>
      </c>
      <c r="G299" s="30">
        <v>50.27</v>
      </c>
      <c r="H299" s="30">
        <v>52.84</v>
      </c>
      <c r="I299" s="42">
        <v>3294.51</v>
      </c>
      <c r="J299" s="42">
        <v>4227.6000000000004</v>
      </c>
      <c r="K299" s="42">
        <v>7138.1</v>
      </c>
      <c r="L299" s="43">
        <v>9159.7900000000009</v>
      </c>
    </row>
    <row r="300" spans="1:12" x14ac:dyDescent="0.25">
      <c r="A300" s="41">
        <v>525</v>
      </c>
      <c r="B300" s="10" t="s">
        <v>1149</v>
      </c>
      <c r="C300" s="30">
        <v>41.39</v>
      </c>
      <c r="D300" s="30">
        <v>43.5</v>
      </c>
      <c r="E300" s="30">
        <v>45.73</v>
      </c>
      <c r="F300" s="30">
        <v>48.07</v>
      </c>
      <c r="G300" s="30">
        <v>50.53</v>
      </c>
      <c r="H300" s="30">
        <v>53.11</v>
      </c>
      <c r="I300" s="42">
        <v>3310.98</v>
      </c>
      <c r="J300" s="42">
        <v>4248.7299999999996</v>
      </c>
      <c r="K300" s="42">
        <v>7173.79</v>
      </c>
      <c r="L300" s="43">
        <v>9205.59</v>
      </c>
    </row>
    <row r="301" spans="1:12" x14ac:dyDescent="0.25">
      <c r="A301" s="41">
        <v>526</v>
      </c>
      <c r="B301" s="10" t="s">
        <v>1149</v>
      </c>
      <c r="C301" s="30">
        <v>41.59</v>
      </c>
      <c r="D301" s="30">
        <v>43.72</v>
      </c>
      <c r="E301" s="30">
        <v>45.96</v>
      </c>
      <c r="F301" s="30">
        <v>48.31</v>
      </c>
      <c r="G301" s="30">
        <v>50.78</v>
      </c>
      <c r="H301" s="30">
        <v>53.37</v>
      </c>
      <c r="I301" s="42">
        <v>3327.53</v>
      </c>
      <c r="J301" s="42">
        <v>4269.9799999999996</v>
      </c>
      <c r="K301" s="42">
        <v>7209.66</v>
      </c>
      <c r="L301" s="43">
        <v>9251.6200000000008</v>
      </c>
    </row>
    <row r="302" spans="1:12" x14ac:dyDescent="0.25">
      <c r="A302" s="41">
        <v>527</v>
      </c>
      <c r="B302" s="10" t="s">
        <v>1149</v>
      </c>
      <c r="C302" s="30">
        <v>41.8</v>
      </c>
      <c r="D302" s="30">
        <v>43.94</v>
      </c>
      <c r="E302" s="30">
        <v>46.19</v>
      </c>
      <c r="F302" s="30">
        <v>48.55</v>
      </c>
      <c r="G302" s="30">
        <v>51.03</v>
      </c>
      <c r="H302" s="30">
        <v>53.64</v>
      </c>
      <c r="I302" s="42">
        <v>3344.17</v>
      </c>
      <c r="J302" s="42">
        <v>4291.33</v>
      </c>
      <c r="K302" s="42">
        <v>7245.71</v>
      </c>
      <c r="L302" s="43">
        <v>9297.8799999999992</v>
      </c>
    </row>
    <row r="303" spans="1:12" x14ac:dyDescent="0.25">
      <c r="A303" s="41">
        <v>528</v>
      </c>
      <c r="B303" s="10" t="s">
        <v>1149</v>
      </c>
      <c r="C303" s="30">
        <v>42.01</v>
      </c>
      <c r="D303" s="30">
        <v>44.16</v>
      </c>
      <c r="E303" s="30">
        <v>46.42</v>
      </c>
      <c r="F303" s="30">
        <v>48.79</v>
      </c>
      <c r="G303" s="30">
        <v>51.29</v>
      </c>
      <c r="H303" s="30">
        <v>53.91</v>
      </c>
      <c r="I303" s="42">
        <v>3360.89</v>
      </c>
      <c r="J303" s="42">
        <v>4312.78</v>
      </c>
      <c r="K303" s="42">
        <v>7281.93</v>
      </c>
      <c r="L303" s="43">
        <v>9344.3700000000008</v>
      </c>
    </row>
    <row r="304" spans="1:12" x14ac:dyDescent="0.25">
      <c r="A304" s="41">
        <v>529</v>
      </c>
      <c r="B304" s="10" t="s">
        <v>1149</v>
      </c>
      <c r="C304" s="30">
        <v>42.22</v>
      </c>
      <c r="D304" s="30">
        <v>44.38</v>
      </c>
      <c r="E304" s="30">
        <v>46.65</v>
      </c>
      <c r="F304" s="30">
        <v>49.04</v>
      </c>
      <c r="G304" s="30">
        <v>51.54</v>
      </c>
      <c r="H304" s="30">
        <v>54.18</v>
      </c>
      <c r="I304" s="42">
        <v>3377.7</v>
      </c>
      <c r="J304" s="42">
        <v>4334.3500000000004</v>
      </c>
      <c r="K304" s="42">
        <v>7318.34</v>
      </c>
      <c r="L304" s="43">
        <v>9391.09</v>
      </c>
    </row>
    <row r="305" spans="1:12" x14ac:dyDescent="0.25">
      <c r="A305" s="41">
        <v>530</v>
      </c>
      <c r="B305" s="10" t="s">
        <v>1149</v>
      </c>
      <c r="C305" s="30">
        <v>42.43</v>
      </c>
      <c r="D305" s="30">
        <v>44.6</v>
      </c>
      <c r="E305" s="30">
        <v>46.88</v>
      </c>
      <c r="F305" s="30">
        <v>49.28</v>
      </c>
      <c r="G305" s="30">
        <v>51.8</v>
      </c>
      <c r="H305" s="30">
        <v>54.45</v>
      </c>
      <c r="I305" s="42">
        <v>3394.59</v>
      </c>
      <c r="J305" s="42">
        <v>4356.0200000000004</v>
      </c>
      <c r="K305" s="42">
        <v>7354.94</v>
      </c>
      <c r="L305" s="43">
        <v>9438.0400000000009</v>
      </c>
    </row>
    <row r="306" spans="1:12" x14ac:dyDescent="0.25">
      <c r="A306" s="41">
        <v>531</v>
      </c>
      <c r="B306" s="10" t="s">
        <v>1149</v>
      </c>
      <c r="C306" s="30">
        <v>42.64</v>
      </c>
      <c r="D306" s="30">
        <v>44.83</v>
      </c>
      <c r="E306" s="30">
        <v>47.12</v>
      </c>
      <c r="F306" s="30">
        <v>49.53</v>
      </c>
      <c r="G306" s="30">
        <v>52.06</v>
      </c>
      <c r="H306" s="30">
        <v>54.72</v>
      </c>
      <c r="I306" s="42">
        <v>3411.56</v>
      </c>
      <c r="J306" s="42">
        <v>4377.8</v>
      </c>
      <c r="K306" s="42">
        <v>7391.71</v>
      </c>
      <c r="L306" s="43">
        <v>9485.23</v>
      </c>
    </row>
    <row r="307" spans="1:12" x14ac:dyDescent="0.25">
      <c r="A307" s="41">
        <v>532</v>
      </c>
      <c r="B307" s="10" t="s">
        <v>1149</v>
      </c>
      <c r="C307" s="30">
        <v>42.86</v>
      </c>
      <c r="D307" s="30">
        <v>45.05</v>
      </c>
      <c r="E307" s="30">
        <v>47.35</v>
      </c>
      <c r="F307" s="30">
        <v>49.77</v>
      </c>
      <c r="G307" s="30">
        <v>52.32</v>
      </c>
      <c r="H307" s="30">
        <v>55</v>
      </c>
      <c r="I307" s="42">
        <v>3428.62</v>
      </c>
      <c r="J307" s="42">
        <v>4399.6899999999996</v>
      </c>
      <c r="K307" s="42">
        <v>7428.67</v>
      </c>
      <c r="L307" s="43">
        <v>9532.66</v>
      </c>
    </row>
    <row r="308" spans="1:12" x14ac:dyDescent="0.25">
      <c r="A308" s="41">
        <v>533</v>
      </c>
      <c r="B308" s="10" t="s">
        <v>1149</v>
      </c>
      <c r="C308" s="30">
        <v>43.07</v>
      </c>
      <c r="D308" s="30">
        <v>45.27</v>
      </c>
      <c r="E308" s="30">
        <v>47.59</v>
      </c>
      <c r="F308" s="30">
        <v>50.02</v>
      </c>
      <c r="G308" s="30">
        <v>52.58</v>
      </c>
      <c r="H308" s="30">
        <v>55.27</v>
      </c>
      <c r="I308" s="42">
        <v>3445.76</v>
      </c>
      <c r="J308" s="42">
        <v>4421.6899999999996</v>
      </c>
      <c r="K308" s="42">
        <v>7465.81</v>
      </c>
      <c r="L308" s="43">
        <v>9580.32</v>
      </c>
    </row>
    <row r="309" spans="1:12" x14ac:dyDescent="0.25">
      <c r="A309" s="41">
        <v>534</v>
      </c>
      <c r="B309" s="10" t="s">
        <v>1149</v>
      </c>
      <c r="C309" s="30">
        <v>43.29</v>
      </c>
      <c r="D309" s="30">
        <v>45.5</v>
      </c>
      <c r="E309" s="30">
        <v>47.83</v>
      </c>
      <c r="F309" s="30">
        <v>50.27</v>
      </c>
      <c r="G309" s="30">
        <v>52.84</v>
      </c>
      <c r="H309" s="30">
        <v>55.55</v>
      </c>
      <c r="I309" s="42">
        <v>3462.99</v>
      </c>
      <c r="J309" s="42">
        <v>4443.8</v>
      </c>
      <c r="K309" s="42">
        <v>7503.14</v>
      </c>
      <c r="L309" s="43">
        <v>9628.2199999999993</v>
      </c>
    </row>
    <row r="310" spans="1:12" x14ac:dyDescent="0.25">
      <c r="A310" s="41">
        <v>535</v>
      </c>
      <c r="B310" s="10" t="s">
        <v>1149</v>
      </c>
      <c r="C310" s="30">
        <v>43.5</v>
      </c>
      <c r="D310" s="30">
        <v>45.73</v>
      </c>
      <c r="E310" s="30">
        <v>48.07</v>
      </c>
      <c r="F310" s="30">
        <v>50.53</v>
      </c>
      <c r="G310" s="30">
        <v>53.11</v>
      </c>
      <c r="H310" s="30">
        <v>55.83</v>
      </c>
      <c r="I310" s="42">
        <v>3480.3</v>
      </c>
      <c r="J310" s="42">
        <v>4466.01</v>
      </c>
      <c r="K310" s="42">
        <v>7540.66</v>
      </c>
      <c r="L310" s="43">
        <v>9676.3700000000008</v>
      </c>
    </row>
    <row r="311" spans="1:12" x14ac:dyDescent="0.25">
      <c r="A311" s="41">
        <v>536</v>
      </c>
      <c r="B311" s="10" t="s">
        <v>1149</v>
      </c>
      <c r="C311" s="30">
        <v>43.72</v>
      </c>
      <c r="D311" s="30">
        <v>45.96</v>
      </c>
      <c r="E311" s="30">
        <v>48.31</v>
      </c>
      <c r="F311" s="30">
        <v>50.78</v>
      </c>
      <c r="G311" s="30">
        <v>53.37</v>
      </c>
      <c r="H311" s="30">
        <v>56.1</v>
      </c>
      <c r="I311" s="42">
        <v>3497.7</v>
      </c>
      <c r="J311" s="42">
        <v>4488.34</v>
      </c>
      <c r="K311" s="42">
        <v>7578.36</v>
      </c>
      <c r="L311" s="43">
        <v>9724.75</v>
      </c>
    </row>
    <row r="312" spans="1:12" x14ac:dyDescent="0.25">
      <c r="A312" s="41">
        <v>537</v>
      </c>
      <c r="B312" s="10" t="s">
        <v>1149</v>
      </c>
      <c r="C312" s="30">
        <v>43.94</v>
      </c>
      <c r="D312" s="30">
        <v>46.19</v>
      </c>
      <c r="E312" s="30">
        <v>48.55</v>
      </c>
      <c r="F312" s="30">
        <v>51.03</v>
      </c>
      <c r="G312" s="30">
        <v>53.64</v>
      </c>
      <c r="H312" s="30">
        <v>56.38</v>
      </c>
      <c r="I312" s="42">
        <v>3515.19</v>
      </c>
      <c r="J312" s="42">
        <v>4510.79</v>
      </c>
      <c r="K312" s="42">
        <v>7616.25</v>
      </c>
      <c r="L312" s="43">
        <v>9773.3700000000008</v>
      </c>
    </row>
    <row r="313" spans="1:12" x14ac:dyDescent="0.25">
      <c r="A313" s="41">
        <v>538</v>
      </c>
      <c r="B313" s="10" t="s">
        <v>1149</v>
      </c>
      <c r="C313" s="30">
        <v>44.16</v>
      </c>
      <c r="D313" s="30">
        <v>46.42</v>
      </c>
      <c r="E313" s="30">
        <v>48.79</v>
      </c>
      <c r="F313" s="30">
        <v>51.29</v>
      </c>
      <c r="G313" s="30">
        <v>53.91</v>
      </c>
      <c r="H313" s="30">
        <v>56.67</v>
      </c>
      <c r="I313" s="42">
        <v>3532.77</v>
      </c>
      <c r="J313" s="42">
        <v>4533.34</v>
      </c>
      <c r="K313" s="42">
        <v>7654.33</v>
      </c>
      <c r="L313" s="43">
        <v>9822.24</v>
      </c>
    </row>
    <row r="314" spans="1:12" x14ac:dyDescent="0.25">
      <c r="A314" s="41">
        <v>539</v>
      </c>
      <c r="B314" s="10" t="s">
        <v>1149</v>
      </c>
      <c r="C314" s="30">
        <v>44.38</v>
      </c>
      <c r="D314" s="30">
        <v>46.65</v>
      </c>
      <c r="E314" s="30">
        <v>49.04</v>
      </c>
      <c r="F314" s="30">
        <v>51.54</v>
      </c>
      <c r="G314" s="30">
        <v>54.18</v>
      </c>
      <c r="H314" s="30">
        <v>56.95</v>
      </c>
      <c r="I314" s="42">
        <v>3550.43</v>
      </c>
      <c r="J314" s="42">
        <v>4556.01</v>
      </c>
      <c r="K314" s="42">
        <v>7692.6</v>
      </c>
      <c r="L314" s="43">
        <v>9871.35</v>
      </c>
    </row>
    <row r="315" spans="1:12" x14ac:dyDescent="0.25">
      <c r="A315" s="41">
        <v>540</v>
      </c>
      <c r="B315" s="10" t="s">
        <v>1149</v>
      </c>
      <c r="C315" s="30">
        <v>44.6</v>
      </c>
      <c r="D315" s="30">
        <v>46.88</v>
      </c>
      <c r="E315" s="30">
        <v>49.28</v>
      </c>
      <c r="F315" s="30">
        <v>51.8</v>
      </c>
      <c r="G315" s="30">
        <v>54.45</v>
      </c>
      <c r="H315" s="30">
        <v>57.23</v>
      </c>
      <c r="I315" s="42">
        <v>3568.19</v>
      </c>
      <c r="J315" s="42">
        <v>4578.79</v>
      </c>
      <c r="K315" s="42">
        <v>7731.07</v>
      </c>
      <c r="L315" s="43">
        <v>9920.7099999999991</v>
      </c>
    </row>
    <row r="316" spans="1:12" x14ac:dyDescent="0.25">
      <c r="A316" s="41">
        <v>541</v>
      </c>
      <c r="B316" s="10" t="s">
        <v>1149</v>
      </c>
      <c r="C316" s="30">
        <v>44.83</v>
      </c>
      <c r="D316" s="30">
        <v>47.12</v>
      </c>
      <c r="E316" s="30">
        <v>49.53</v>
      </c>
      <c r="F316" s="30">
        <v>52.06</v>
      </c>
      <c r="G316" s="30">
        <v>54.72</v>
      </c>
      <c r="H316" s="30">
        <v>57.52</v>
      </c>
      <c r="I316" s="42">
        <v>3586.03</v>
      </c>
      <c r="J316" s="42">
        <v>4601.68</v>
      </c>
      <c r="K316" s="42">
        <v>7769.72</v>
      </c>
      <c r="L316" s="43">
        <v>9970.31</v>
      </c>
    </row>
    <row r="317" spans="1:12" x14ac:dyDescent="0.25">
      <c r="A317" s="41">
        <v>542</v>
      </c>
      <c r="B317" s="10" t="s">
        <v>1149</v>
      </c>
      <c r="C317" s="30">
        <v>45.05</v>
      </c>
      <c r="D317" s="30">
        <v>47.35</v>
      </c>
      <c r="E317" s="30">
        <v>49.77</v>
      </c>
      <c r="F317" s="30">
        <v>52.32</v>
      </c>
      <c r="G317" s="30">
        <v>55</v>
      </c>
      <c r="H317" s="30">
        <v>57.81</v>
      </c>
      <c r="I317" s="42">
        <v>3603.96</v>
      </c>
      <c r="J317" s="42">
        <v>4624.6899999999996</v>
      </c>
      <c r="K317" s="42">
        <v>7808.57</v>
      </c>
      <c r="L317" s="43">
        <v>10020.16</v>
      </c>
    </row>
    <row r="318" spans="1:12" x14ac:dyDescent="0.25">
      <c r="A318" s="41">
        <v>543</v>
      </c>
      <c r="B318" s="10" t="s">
        <v>1149</v>
      </c>
      <c r="C318" s="30">
        <v>45.27</v>
      </c>
      <c r="D318" s="30">
        <v>47.59</v>
      </c>
      <c r="E318" s="30">
        <v>50.02</v>
      </c>
      <c r="F318" s="30">
        <v>52.58</v>
      </c>
      <c r="G318" s="30">
        <v>55.27</v>
      </c>
      <c r="H318" s="30">
        <v>58.1</v>
      </c>
      <c r="I318" s="42">
        <v>3621.98</v>
      </c>
      <c r="J318" s="42">
        <v>4647.8100000000004</v>
      </c>
      <c r="K318" s="42">
        <v>7847.61</v>
      </c>
      <c r="L318" s="43">
        <v>10070.26</v>
      </c>
    </row>
    <row r="319" spans="1:12" x14ac:dyDescent="0.25">
      <c r="A319" s="41">
        <v>544</v>
      </c>
      <c r="B319" s="10" t="s">
        <v>1149</v>
      </c>
      <c r="C319" s="30">
        <v>45.5</v>
      </c>
      <c r="D319" s="30">
        <v>47.83</v>
      </c>
      <c r="E319" s="30">
        <v>50.27</v>
      </c>
      <c r="F319" s="30">
        <v>52.84</v>
      </c>
      <c r="G319" s="30">
        <v>55.55</v>
      </c>
      <c r="H319" s="30">
        <v>58.39</v>
      </c>
      <c r="I319" s="42">
        <v>3640.09</v>
      </c>
      <c r="J319" s="42">
        <v>4671.05</v>
      </c>
      <c r="K319" s="42">
        <v>7886.85</v>
      </c>
      <c r="L319" s="43">
        <v>10120.61</v>
      </c>
    </row>
    <row r="320" spans="1:12" x14ac:dyDescent="0.25">
      <c r="A320" s="41">
        <v>545</v>
      </c>
      <c r="B320" s="10" t="s">
        <v>1149</v>
      </c>
      <c r="C320" s="30">
        <v>45.73</v>
      </c>
      <c r="D320" s="30">
        <v>48.07</v>
      </c>
      <c r="E320" s="30">
        <v>50.53</v>
      </c>
      <c r="F320" s="30">
        <v>53.11</v>
      </c>
      <c r="G320" s="30">
        <v>55.83</v>
      </c>
      <c r="H320" s="30">
        <v>58.68</v>
      </c>
      <c r="I320" s="42">
        <v>3658.29</v>
      </c>
      <c r="J320" s="42">
        <v>4694.41</v>
      </c>
      <c r="K320" s="42">
        <v>7926.29</v>
      </c>
      <c r="L320" s="43">
        <v>10171.219999999999</v>
      </c>
    </row>
    <row r="321" spans="1:12" x14ac:dyDescent="0.25">
      <c r="A321" s="41">
        <v>546</v>
      </c>
      <c r="B321" s="10" t="s">
        <v>1149</v>
      </c>
      <c r="C321" s="30">
        <v>45.96</v>
      </c>
      <c r="D321" s="30">
        <v>48.31</v>
      </c>
      <c r="E321" s="30">
        <v>50.78</v>
      </c>
      <c r="F321" s="30">
        <v>53.37</v>
      </c>
      <c r="G321" s="30">
        <v>56.1</v>
      </c>
      <c r="H321" s="30">
        <v>58.97</v>
      </c>
      <c r="I321" s="42">
        <v>3676.58</v>
      </c>
      <c r="J321" s="42">
        <v>4717.88</v>
      </c>
      <c r="K321" s="42">
        <v>7965.92</v>
      </c>
      <c r="L321" s="43">
        <v>10222.07</v>
      </c>
    </row>
    <row r="322" spans="1:12" x14ac:dyDescent="0.25">
      <c r="A322" s="41">
        <v>547</v>
      </c>
      <c r="B322" s="10" t="s">
        <v>1149</v>
      </c>
      <c r="C322" s="30">
        <v>46.19</v>
      </c>
      <c r="D322" s="30">
        <v>48.55</v>
      </c>
      <c r="E322" s="30">
        <v>51.03</v>
      </c>
      <c r="F322" s="30">
        <v>53.64</v>
      </c>
      <c r="G322" s="30">
        <v>56.38</v>
      </c>
      <c r="H322" s="30">
        <v>59.27</v>
      </c>
      <c r="I322" s="42">
        <v>3694.96</v>
      </c>
      <c r="J322" s="42">
        <v>4741.47</v>
      </c>
      <c r="K322" s="42">
        <v>8005.75</v>
      </c>
      <c r="L322" s="43">
        <v>10273.18</v>
      </c>
    </row>
    <row r="323" spans="1:12" x14ac:dyDescent="0.25">
      <c r="A323" s="41">
        <v>548</v>
      </c>
      <c r="B323" s="10" t="s">
        <v>1149</v>
      </c>
      <c r="C323" s="30">
        <v>46.42</v>
      </c>
      <c r="D323" s="30">
        <v>48.79</v>
      </c>
      <c r="E323" s="30">
        <v>51.29</v>
      </c>
      <c r="F323" s="30">
        <v>53.91</v>
      </c>
      <c r="G323" s="30">
        <v>56.67</v>
      </c>
      <c r="H323" s="30">
        <v>59.56</v>
      </c>
      <c r="I323" s="42">
        <v>3713.44</v>
      </c>
      <c r="J323" s="42">
        <v>4765.18</v>
      </c>
      <c r="K323" s="42">
        <v>8045.78</v>
      </c>
      <c r="L323" s="43">
        <v>10324.549999999999</v>
      </c>
    </row>
    <row r="324" spans="1:12" x14ac:dyDescent="0.25">
      <c r="A324" s="41">
        <v>549</v>
      </c>
      <c r="B324" s="10" t="s">
        <v>1149</v>
      </c>
      <c r="C324" s="30">
        <v>46.65</v>
      </c>
      <c r="D324" s="30">
        <v>49.04</v>
      </c>
      <c r="E324" s="30">
        <v>51.54</v>
      </c>
      <c r="F324" s="30">
        <v>54.18</v>
      </c>
      <c r="G324" s="30">
        <v>56.95</v>
      </c>
      <c r="H324" s="30">
        <v>59.86</v>
      </c>
      <c r="I324" s="42">
        <v>3732</v>
      </c>
      <c r="J324" s="42">
        <v>4789</v>
      </c>
      <c r="K324" s="42">
        <v>8086.01</v>
      </c>
      <c r="L324" s="43">
        <v>10376.17</v>
      </c>
    </row>
    <row r="325" spans="1:12" x14ac:dyDescent="0.25">
      <c r="A325" s="41">
        <v>550</v>
      </c>
      <c r="B325" s="10" t="s">
        <v>1149</v>
      </c>
      <c r="C325" s="30">
        <v>46.88</v>
      </c>
      <c r="D325" s="30">
        <v>49.28</v>
      </c>
      <c r="E325" s="30">
        <v>51.8</v>
      </c>
      <c r="F325" s="30">
        <v>54.45</v>
      </c>
      <c r="G325" s="30">
        <v>57.23</v>
      </c>
      <c r="H325" s="30">
        <v>60.16</v>
      </c>
      <c r="I325" s="42">
        <v>3750.66</v>
      </c>
      <c r="J325" s="42">
        <v>4812.95</v>
      </c>
      <c r="K325" s="42">
        <v>8126.44</v>
      </c>
      <c r="L325" s="43">
        <v>10428.049999999999</v>
      </c>
    </row>
    <row r="326" spans="1:12" x14ac:dyDescent="0.25">
      <c r="A326" s="41">
        <v>551</v>
      </c>
      <c r="B326" s="10" t="s">
        <v>1149</v>
      </c>
      <c r="C326" s="30">
        <v>47.12</v>
      </c>
      <c r="D326" s="30">
        <v>49.53</v>
      </c>
      <c r="E326" s="30">
        <v>52.06</v>
      </c>
      <c r="F326" s="30">
        <v>54.72</v>
      </c>
      <c r="G326" s="30">
        <v>57.52</v>
      </c>
      <c r="H326" s="30">
        <v>60.46</v>
      </c>
      <c r="I326" s="42">
        <v>3769.42</v>
      </c>
      <c r="J326" s="42">
        <v>4837.01</v>
      </c>
      <c r="K326" s="42">
        <v>8167.07</v>
      </c>
      <c r="L326" s="43">
        <v>10480.19</v>
      </c>
    </row>
    <row r="327" spans="1:12" x14ac:dyDescent="0.25">
      <c r="A327" s="41">
        <v>552</v>
      </c>
      <c r="B327" s="10" t="s">
        <v>1149</v>
      </c>
      <c r="C327" s="30">
        <v>47.35</v>
      </c>
      <c r="D327" s="30">
        <v>49.77</v>
      </c>
      <c r="E327" s="30">
        <v>52.32</v>
      </c>
      <c r="F327" s="30">
        <v>55</v>
      </c>
      <c r="G327" s="30">
        <v>57.81</v>
      </c>
      <c r="H327" s="30">
        <v>60.76</v>
      </c>
      <c r="I327" s="42">
        <v>3788.26</v>
      </c>
      <c r="J327" s="42">
        <v>4861.2</v>
      </c>
      <c r="K327" s="42">
        <v>8207.9</v>
      </c>
      <c r="L327" s="43">
        <v>10532.59</v>
      </c>
    </row>
    <row r="328" spans="1:12" x14ac:dyDescent="0.25">
      <c r="A328" s="41">
        <v>553</v>
      </c>
      <c r="B328" s="10" t="s">
        <v>1149</v>
      </c>
      <c r="C328" s="30">
        <v>47.59</v>
      </c>
      <c r="D328" s="30">
        <v>50.02</v>
      </c>
      <c r="E328" s="30">
        <v>52.58</v>
      </c>
      <c r="F328" s="30">
        <v>55.27</v>
      </c>
      <c r="G328" s="30">
        <v>58.1</v>
      </c>
      <c r="H328" s="30">
        <v>61.07</v>
      </c>
      <c r="I328" s="42">
        <v>3807.2</v>
      </c>
      <c r="J328" s="42">
        <v>4885.5</v>
      </c>
      <c r="K328" s="42">
        <v>8248.94</v>
      </c>
      <c r="L328" s="43">
        <v>10585.26</v>
      </c>
    </row>
    <row r="329" spans="1:12" x14ac:dyDescent="0.25">
      <c r="A329" s="41">
        <v>554</v>
      </c>
      <c r="B329" s="10" t="s">
        <v>1149</v>
      </c>
      <c r="C329" s="30">
        <v>47.83</v>
      </c>
      <c r="D329" s="30">
        <v>50.27</v>
      </c>
      <c r="E329" s="30">
        <v>52.84</v>
      </c>
      <c r="F329" s="30">
        <v>55.55</v>
      </c>
      <c r="G329" s="30">
        <v>58.39</v>
      </c>
      <c r="H329" s="30">
        <v>61.37</v>
      </c>
      <c r="I329" s="42">
        <v>3826.24</v>
      </c>
      <c r="J329" s="42">
        <v>4909.93</v>
      </c>
      <c r="K329" s="42">
        <v>8290.19</v>
      </c>
      <c r="L329" s="43">
        <v>10638.18</v>
      </c>
    </row>
    <row r="330" spans="1:12" x14ac:dyDescent="0.25">
      <c r="A330" s="41">
        <v>555</v>
      </c>
      <c r="B330" s="10" t="s">
        <v>1149</v>
      </c>
      <c r="C330" s="30">
        <v>48.07</v>
      </c>
      <c r="D330" s="30">
        <v>50.53</v>
      </c>
      <c r="E330" s="30">
        <v>53.11</v>
      </c>
      <c r="F330" s="30">
        <v>55.83</v>
      </c>
      <c r="G330" s="30">
        <v>58.68</v>
      </c>
      <c r="H330" s="30">
        <v>61.68</v>
      </c>
      <c r="I330" s="42">
        <v>3845.37</v>
      </c>
      <c r="J330" s="42">
        <v>4934.4799999999996</v>
      </c>
      <c r="K330" s="42">
        <v>8331.64</v>
      </c>
      <c r="L330" s="43">
        <v>10691.37</v>
      </c>
    </row>
    <row r="331" spans="1:12" x14ac:dyDescent="0.25">
      <c r="A331" s="41">
        <v>556</v>
      </c>
      <c r="B331" s="10" t="s">
        <v>1149</v>
      </c>
      <c r="C331" s="30">
        <v>48.31</v>
      </c>
      <c r="D331" s="30">
        <v>50.78</v>
      </c>
      <c r="E331" s="30">
        <v>53.37</v>
      </c>
      <c r="F331" s="30">
        <v>56.1</v>
      </c>
      <c r="G331" s="30">
        <v>58.97</v>
      </c>
      <c r="H331" s="30">
        <v>61.99</v>
      </c>
      <c r="I331" s="42">
        <v>3864.6</v>
      </c>
      <c r="J331" s="42">
        <v>4959.1499999999996</v>
      </c>
      <c r="K331" s="42">
        <v>8373.2999999999993</v>
      </c>
      <c r="L331" s="43">
        <v>10744.83</v>
      </c>
    </row>
    <row r="332" spans="1:12" x14ac:dyDescent="0.25">
      <c r="A332" s="41">
        <v>557</v>
      </c>
      <c r="B332" s="10" t="s">
        <v>1149</v>
      </c>
      <c r="C332" s="30">
        <v>48.55</v>
      </c>
      <c r="D332" s="30">
        <v>51.03</v>
      </c>
      <c r="E332" s="30">
        <v>53.64</v>
      </c>
      <c r="F332" s="30">
        <v>56.38</v>
      </c>
      <c r="G332" s="30">
        <v>59.27</v>
      </c>
      <c r="H332" s="30">
        <v>62.3</v>
      </c>
      <c r="I332" s="42">
        <v>3883.92</v>
      </c>
      <c r="J332" s="42">
        <v>4983.95</v>
      </c>
      <c r="K332" s="42">
        <v>8415.16</v>
      </c>
      <c r="L332" s="43">
        <v>10798.55</v>
      </c>
    </row>
    <row r="333" spans="1:12" x14ac:dyDescent="0.25">
      <c r="A333" s="41">
        <v>558</v>
      </c>
      <c r="B333" s="10" t="s">
        <v>1149</v>
      </c>
      <c r="C333" s="30">
        <v>48.79</v>
      </c>
      <c r="D333" s="30">
        <v>51.29</v>
      </c>
      <c r="E333" s="30">
        <v>53.91</v>
      </c>
      <c r="F333" s="30">
        <v>56.67</v>
      </c>
      <c r="G333" s="30">
        <v>59.56</v>
      </c>
      <c r="H333" s="30">
        <v>62.61</v>
      </c>
      <c r="I333" s="42">
        <v>3903.34</v>
      </c>
      <c r="J333" s="42">
        <v>5008.87</v>
      </c>
      <c r="K333" s="42">
        <v>8457.24</v>
      </c>
      <c r="L333" s="43">
        <v>10852.55</v>
      </c>
    </row>
    <row r="334" spans="1:12" x14ac:dyDescent="0.25">
      <c r="A334" s="41">
        <v>559</v>
      </c>
      <c r="B334" s="10" t="s">
        <v>1149</v>
      </c>
      <c r="C334" s="30">
        <v>49.04</v>
      </c>
      <c r="D334" s="30">
        <v>51.54</v>
      </c>
      <c r="E334" s="30">
        <v>54.18</v>
      </c>
      <c r="F334" s="30">
        <v>56.95</v>
      </c>
      <c r="G334" s="30">
        <v>59.86</v>
      </c>
      <c r="H334" s="30">
        <v>62.92</v>
      </c>
      <c r="I334" s="42">
        <v>3922.86</v>
      </c>
      <c r="J334" s="42">
        <v>5033.91</v>
      </c>
      <c r="K334" s="42">
        <v>8499.5300000000007</v>
      </c>
      <c r="L334" s="43">
        <v>10906.81</v>
      </c>
    </row>
    <row r="335" spans="1:12" x14ac:dyDescent="0.25">
      <c r="A335" s="41">
        <v>560</v>
      </c>
      <c r="B335" s="10" t="s">
        <v>1149</v>
      </c>
      <c r="C335" s="30">
        <v>49.28</v>
      </c>
      <c r="D335" s="30">
        <v>51.8</v>
      </c>
      <c r="E335" s="30">
        <v>54.45</v>
      </c>
      <c r="F335" s="30">
        <v>57.23</v>
      </c>
      <c r="G335" s="30">
        <v>60.16</v>
      </c>
      <c r="H335" s="30">
        <v>63.24</v>
      </c>
      <c r="I335" s="42">
        <v>3942.47</v>
      </c>
      <c r="J335" s="42">
        <v>5059.08</v>
      </c>
      <c r="K335" s="42">
        <v>8542.02</v>
      </c>
      <c r="L335" s="43">
        <v>10961.34</v>
      </c>
    </row>
    <row r="336" spans="1:12" x14ac:dyDescent="0.25">
      <c r="A336" s="41">
        <v>561</v>
      </c>
      <c r="B336" s="10" t="s">
        <v>1149</v>
      </c>
      <c r="C336" s="30">
        <v>49.53</v>
      </c>
      <c r="D336" s="30">
        <v>52.06</v>
      </c>
      <c r="E336" s="30">
        <v>54.72</v>
      </c>
      <c r="F336" s="30">
        <v>57.52</v>
      </c>
      <c r="G336" s="30">
        <v>60.46</v>
      </c>
      <c r="H336" s="30">
        <v>63.55</v>
      </c>
      <c r="I336" s="42">
        <v>3962.18</v>
      </c>
      <c r="J336" s="42">
        <v>5084.38</v>
      </c>
      <c r="K336" s="42">
        <v>8584.73</v>
      </c>
      <c r="L336" s="43">
        <v>11016.15</v>
      </c>
    </row>
    <row r="337" spans="1:12" x14ac:dyDescent="0.25">
      <c r="A337" s="41">
        <v>562</v>
      </c>
      <c r="B337" s="10" t="s">
        <v>1149</v>
      </c>
      <c r="C337" s="30">
        <v>49.77</v>
      </c>
      <c r="D337" s="30">
        <v>52.32</v>
      </c>
      <c r="E337" s="30">
        <v>55</v>
      </c>
      <c r="F337" s="30">
        <v>57.81</v>
      </c>
      <c r="G337" s="30">
        <v>60.76</v>
      </c>
      <c r="H337" s="30">
        <v>63.87</v>
      </c>
      <c r="I337" s="42">
        <v>3982</v>
      </c>
      <c r="J337" s="42">
        <v>5109.8</v>
      </c>
      <c r="K337" s="42">
        <v>8627.66</v>
      </c>
      <c r="L337" s="43">
        <v>11071.23</v>
      </c>
    </row>
    <row r="338" spans="1:12" x14ac:dyDescent="0.25">
      <c r="A338" s="41">
        <v>563</v>
      </c>
      <c r="B338" s="10" t="s">
        <v>1149</v>
      </c>
      <c r="C338" s="30">
        <v>50.02</v>
      </c>
      <c r="D338" s="30">
        <v>52.58</v>
      </c>
      <c r="E338" s="30">
        <v>55.27</v>
      </c>
      <c r="F338" s="30">
        <v>58.1</v>
      </c>
      <c r="G338" s="30">
        <v>61.07</v>
      </c>
      <c r="H338" s="30">
        <v>64.19</v>
      </c>
      <c r="I338" s="42">
        <v>4001.91</v>
      </c>
      <c r="J338" s="42">
        <v>5135.3500000000004</v>
      </c>
      <c r="K338" s="42">
        <v>8670.7900000000009</v>
      </c>
      <c r="L338" s="43">
        <v>11126.59</v>
      </c>
    </row>
    <row r="339" spans="1:12" x14ac:dyDescent="0.25">
      <c r="A339" s="41">
        <v>564</v>
      </c>
      <c r="B339" s="10" t="s">
        <v>1149</v>
      </c>
      <c r="C339" s="30">
        <v>50.27</v>
      </c>
      <c r="D339" s="30">
        <v>52.84</v>
      </c>
      <c r="E339" s="30">
        <v>55.55</v>
      </c>
      <c r="F339" s="30">
        <v>58.39</v>
      </c>
      <c r="G339" s="30">
        <v>61.37</v>
      </c>
      <c r="H339" s="30">
        <v>64.510000000000005</v>
      </c>
      <c r="I339" s="42">
        <v>4021.91</v>
      </c>
      <c r="J339" s="42">
        <v>5161.0200000000004</v>
      </c>
      <c r="K339" s="42">
        <v>8714.15</v>
      </c>
      <c r="L339" s="43">
        <v>11182.22</v>
      </c>
    </row>
    <row r="340" spans="1:12" x14ac:dyDescent="0.25">
      <c r="A340" s="41">
        <v>565</v>
      </c>
      <c r="B340" s="10" t="s">
        <v>1149</v>
      </c>
      <c r="C340" s="30">
        <v>50.53</v>
      </c>
      <c r="D340" s="30">
        <v>53.11</v>
      </c>
      <c r="E340" s="30">
        <v>55.83</v>
      </c>
      <c r="F340" s="30">
        <v>58.68</v>
      </c>
      <c r="G340" s="30">
        <v>61.68</v>
      </c>
      <c r="H340" s="30">
        <v>64.84</v>
      </c>
      <c r="I340" s="42">
        <v>4042.02</v>
      </c>
      <c r="J340" s="42">
        <v>5186.83</v>
      </c>
      <c r="K340" s="42">
        <v>8757.7199999999993</v>
      </c>
      <c r="L340" s="43">
        <v>11238.13</v>
      </c>
    </row>
    <row r="341" spans="1:12" x14ac:dyDescent="0.25">
      <c r="A341" s="41">
        <v>566</v>
      </c>
      <c r="B341" s="10" t="s">
        <v>1149</v>
      </c>
      <c r="C341" s="30">
        <v>50.78</v>
      </c>
      <c r="D341" s="30">
        <v>53.37</v>
      </c>
      <c r="E341" s="30">
        <v>56.1</v>
      </c>
      <c r="F341" s="30">
        <v>58.97</v>
      </c>
      <c r="G341" s="30">
        <v>61.99</v>
      </c>
      <c r="H341" s="30">
        <v>65.16</v>
      </c>
      <c r="I341" s="42">
        <v>4062.23</v>
      </c>
      <c r="J341" s="42">
        <v>5212.76</v>
      </c>
      <c r="K341" s="42">
        <v>8801.51</v>
      </c>
      <c r="L341" s="43">
        <v>11294.32</v>
      </c>
    </row>
    <row r="342" spans="1:12" x14ac:dyDescent="0.25">
      <c r="A342" s="41">
        <v>567</v>
      </c>
      <c r="B342" s="10" t="s">
        <v>1149</v>
      </c>
      <c r="C342" s="30">
        <v>51.03</v>
      </c>
      <c r="D342" s="30">
        <v>53.64</v>
      </c>
      <c r="E342" s="30">
        <v>56.38</v>
      </c>
      <c r="F342" s="30">
        <v>59.27</v>
      </c>
      <c r="G342" s="30">
        <v>62.3</v>
      </c>
      <c r="H342" s="30">
        <v>65.489999999999995</v>
      </c>
      <c r="I342" s="42">
        <v>4082.55</v>
      </c>
      <c r="J342" s="42">
        <v>5238.83</v>
      </c>
      <c r="K342" s="42">
        <v>8845.52</v>
      </c>
      <c r="L342" s="43">
        <v>11350.79</v>
      </c>
    </row>
    <row r="343" spans="1:12" x14ac:dyDescent="0.25">
      <c r="A343" s="41">
        <v>568</v>
      </c>
      <c r="B343" s="10" t="s">
        <v>1149</v>
      </c>
      <c r="C343" s="30">
        <v>51.29</v>
      </c>
      <c r="D343" s="30">
        <v>53.91</v>
      </c>
      <c r="E343" s="30">
        <v>56.67</v>
      </c>
      <c r="F343" s="30">
        <v>59.56</v>
      </c>
      <c r="G343" s="30">
        <v>62.61</v>
      </c>
      <c r="H343" s="30">
        <v>65.81</v>
      </c>
      <c r="I343" s="42">
        <v>4102.96</v>
      </c>
      <c r="J343" s="42">
        <v>5265.02</v>
      </c>
      <c r="K343" s="42">
        <v>8889.74</v>
      </c>
      <c r="L343" s="43">
        <v>11407.55</v>
      </c>
    </row>
    <row r="344" spans="1:12" x14ac:dyDescent="0.25">
      <c r="A344" s="41">
        <v>569</v>
      </c>
      <c r="B344" s="10" t="s">
        <v>1149</v>
      </c>
      <c r="C344" s="30">
        <v>51.54</v>
      </c>
      <c r="D344" s="30">
        <v>54.18</v>
      </c>
      <c r="E344" s="30">
        <v>56.95</v>
      </c>
      <c r="F344" s="30">
        <v>59.86</v>
      </c>
      <c r="G344" s="30">
        <v>62.92</v>
      </c>
      <c r="H344" s="30">
        <v>66.14</v>
      </c>
      <c r="I344" s="42">
        <v>4123.47</v>
      </c>
      <c r="J344" s="42">
        <v>5291.35</v>
      </c>
      <c r="K344" s="42">
        <v>8934.19</v>
      </c>
      <c r="L344" s="43">
        <v>11464.59</v>
      </c>
    </row>
    <row r="345" spans="1:12" x14ac:dyDescent="0.25">
      <c r="A345" s="41">
        <v>570</v>
      </c>
      <c r="B345" s="10" t="s">
        <v>1149</v>
      </c>
      <c r="C345" s="30">
        <v>51.8</v>
      </c>
      <c r="D345" s="30">
        <v>54.45</v>
      </c>
      <c r="E345" s="30">
        <v>57.23</v>
      </c>
      <c r="F345" s="30">
        <v>60.16</v>
      </c>
      <c r="G345" s="30">
        <v>63.24</v>
      </c>
      <c r="H345" s="30">
        <v>66.47</v>
      </c>
      <c r="I345" s="42">
        <v>4144.09</v>
      </c>
      <c r="J345" s="42">
        <v>5317.8</v>
      </c>
      <c r="K345" s="42">
        <v>8978.86</v>
      </c>
      <c r="L345" s="43">
        <v>11521.91</v>
      </c>
    </row>
    <row r="346" spans="1:12" x14ac:dyDescent="0.25">
      <c r="A346" s="41">
        <v>571</v>
      </c>
      <c r="B346" s="10" t="s">
        <v>1149</v>
      </c>
      <c r="C346" s="30">
        <v>52.06</v>
      </c>
      <c r="D346" s="30">
        <v>54.72</v>
      </c>
      <c r="E346" s="30">
        <v>57.52</v>
      </c>
      <c r="F346" s="30">
        <v>60.46</v>
      </c>
      <c r="G346" s="30">
        <v>63.55</v>
      </c>
      <c r="H346" s="30">
        <v>66.8</v>
      </c>
      <c r="I346" s="42">
        <v>4164.8100000000004</v>
      </c>
      <c r="J346" s="42">
        <v>5344.39</v>
      </c>
      <c r="K346" s="42">
        <v>9023.76</v>
      </c>
      <c r="L346" s="43">
        <v>11579.52</v>
      </c>
    </row>
    <row r="347" spans="1:12" x14ac:dyDescent="0.25">
      <c r="A347" s="41">
        <v>572</v>
      </c>
      <c r="B347" s="10" t="s">
        <v>1149</v>
      </c>
      <c r="C347" s="30">
        <v>52.32</v>
      </c>
      <c r="D347" s="30">
        <v>55</v>
      </c>
      <c r="E347" s="30">
        <v>57.81</v>
      </c>
      <c r="F347" s="30">
        <v>60.76</v>
      </c>
      <c r="G347" s="30">
        <v>63.87</v>
      </c>
      <c r="H347" s="30">
        <v>67.14</v>
      </c>
      <c r="I347" s="42">
        <v>4185.6400000000003</v>
      </c>
      <c r="J347" s="42">
        <v>5371.12</v>
      </c>
      <c r="K347" s="42">
        <v>9068.8799999999992</v>
      </c>
      <c r="L347" s="43">
        <v>11637.42</v>
      </c>
    </row>
    <row r="348" spans="1:12" x14ac:dyDescent="0.25">
      <c r="A348" s="41">
        <v>573</v>
      </c>
      <c r="B348" s="10" t="s">
        <v>1149</v>
      </c>
      <c r="C348" s="30">
        <v>52.58</v>
      </c>
      <c r="D348" s="30">
        <v>55.27</v>
      </c>
      <c r="E348" s="30">
        <v>58.1</v>
      </c>
      <c r="F348" s="30">
        <v>61.07</v>
      </c>
      <c r="G348" s="30">
        <v>64.19</v>
      </c>
      <c r="H348" s="30">
        <v>67.47</v>
      </c>
      <c r="I348" s="42">
        <v>4206.5600000000004</v>
      </c>
      <c r="J348" s="42">
        <v>5397.97</v>
      </c>
      <c r="K348" s="42">
        <v>9114.2199999999993</v>
      </c>
      <c r="L348" s="43">
        <v>11695.6</v>
      </c>
    </row>
    <row r="349" spans="1:12" x14ac:dyDescent="0.25">
      <c r="A349" s="41">
        <v>574</v>
      </c>
      <c r="B349" s="10" t="s">
        <v>1149</v>
      </c>
      <c r="C349" s="30">
        <v>52.84</v>
      </c>
      <c r="D349" s="30">
        <v>55.55</v>
      </c>
      <c r="E349" s="30">
        <v>58.39</v>
      </c>
      <c r="F349" s="30">
        <v>61.37</v>
      </c>
      <c r="G349" s="30">
        <v>64.510000000000005</v>
      </c>
      <c r="H349" s="30">
        <v>67.81</v>
      </c>
      <c r="I349" s="42">
        <v>4227.6000000000004</v>
      </c>
      <c r="J349" s="42">
        <v>5424.96</v>
      </c>
      <c r="K349" s="42">
        <v>9159.7900000000009</v>
      </c>
      <c r="L349" s="43">
        <v>11754.08</v>
      </c>
    </row>
    <row r="350" spans="1:12" x14ac:dyDescent="0.25">
      <c r="A350" s="41">
        <v>575</v>
      </c>
      <c r="B350" s="10" t="s">
        <v>1149</v>
      </c>
      <c r="C350" s="30">
        <v>53.11</v>
      </c>
      <c r="D350" s="30">
        <v>55.83</v>
      </c>
      <c r="E350" s="30">
        <v>58.68</v>
      </c>
      <c r="F350" s="30">
        <v>61.68</v>
      </c>
      <c r="G350" s="30">
        <v>64.84</v>
      </c>
      <c r="H350" s="30">
        <v>68.150000000000006</v>
      </c>
      <c r="I350" s="42">
        <v>4248.7299999999996</v>
      </c>
      <c r="J350" s="42">
        <v>5452.09</v>
      </c>
      <c r="K350" s="42">
        <v>9205.59</v>
      </c>
      <c r="L350" s="43">
        <v>11812.85</v>
      </c>
    </row>
    <row r="351" spans="1:12" x14ac:dyDescent="0.25">
      <c r="A351" s="41">
        <v>576</v>
      </c>
      <c r="B351" s="10" t="s">
        <v>1149</v>
      </c>
      <c r="C351" s="30">
        <v>53.37</v>
      </c>
      <c r="D351" s="30">
        <v>56.1</v>
      </c>
      <c r="E351" s="30">
        <v>58.97</v>
      </c>
      <c r="F351" s="30">
        <v>61.99</v>
      </c>
      <c r="G351" s="30">
        <v>65.16</v>
      </c>
      <c r="H351" s="30">
        <v>68.489999999999995</v>
      </c>
      <c r="I351" s="42">
        <v>4269.9799999999996</v>
      </c>
      <c r="J351" s="42">
        <v>5479.35</v>
      </c>
      <c r="K351" s="42">
        <v>9251.6200000000008</v>
      </c>
      <c r="L351" s="43">
        <v>11871.92</v>
      </c>
    </row>
    <row r="352" spans="1:12" x14ac:dyDescent="0.25">
      <c r="A352" s="41">
        <v>577</v>
      </c>
      <c r="B352" s="10" t="s">
        <v>1149</v>
      </c>
      <c r="C352" s="30">
        <v>53.64</v>
      </c>
      <c r="D352" s="30">
        <v>56.38</v>
      </c>
      <c r="E352" s="30">
        <v>59.27</v>
      </c>
      <c r="F352" s="30">
        <v>62.3</v>
      </c>
      <c r="G352" s="30">
        <v>65.489999999999995</v>
      </c>
      <c r="H352" s="30">
        <v>68.83</v>
      </c>
      <c r="I352" s="42">
        <v>4291.33</v>
      </c>
      <c r="J352" s="42">
        <v>5506.74</v>
      </c>
      <c r="K352" s="42">
        <v>9297.8799999999992</v>
      </c>
      <c r="L352" s="43">
        <v>11931.28</v>
      </c>
    </row>
    <row r="353" spans="1:12" x14ac:dyDescent="0.25">
      <c r="A353" s="41">
        <v>578</v>
      </c>
      <c r="B353" s="10" t="s">
        <v>1149</v>
      </c>
      <c r="C353" s="30">
        <v>53.91</v>
      </c>
      <c r="D353" s="30">
        <v>56.67</v>
      </c>
      <c r="E353" s="30">
        <v>59.56</v>
      </c>
      <c r="F353" s="30">
        <v>62.61</v>
      </c>
      <c r="G353" s="30">
        <v>65.81</v>
      </c>
      <c r="H353" s="30">
        <v>69.180000000000007</v>
      </c>
      <c r="I353" s="42">
        <v>4312.78</v>
      </c>
      <c r="J353" s="42">
        <v>5534.28</v>
      </c>
      <c r="K353" s="42">
        <v>9344.3700000000008</v>
      </c>
      <c r="L353" s="43">
        <v>11990.93</v>
      </c>
    </row>
    <row r="354" spans="1:12" x14ac:dyDescent="0.25">
      <c r="A354" s="41">
        <v>579</v>
      </c>
      <c r="B354" s="10" t="s">
        <v>1149</v>
      </c>
      <c r="C354" s="30">
        <v>54.18</v>
      </c>
      <c r="D354" s="30">
        <v>56.95</v>
      </c>
      <c r="E354" s="30">
        <v>59.86</v>
      </c>
      <c r="F354" s="30">
        <v>62.92</v>
      </c>
      <c r="G354" s="30">
        <v>66.14</v>
      </c>
      <c r="H354" s="30">
        <v>69.52</v>
      </c>
      <c r="I354" s="42">
        <v>4334.3500000000004</v>
      </c>
      <c r="J354" s="42">
        <v>5561.95</v>
      </c>
      <c r="K354" s="42">
        <v>9391.09</v>
      </c>
      <c r="L354" s="43">
        <v>12050.89</v>
      </c>
    </row>
    <row r="355" spans="1:12" x14ac:dyDescent="0.25">
      <c r="A355" s="41">
        <v>580</v>
      </c>
      <c r="B355" s="10" t="s">
        <v>1149</v>
      </c>
      <c r="C355" s="30">
        <v>54.45</v>
      </c>
      <c r="D355" s="30">
        <v>57.23</v>
      </c>
      <c r="E355" s="30">
        <v>60.16</v>
      </c>
      <c r="F355" s="30">
        <v>63.24</v>
      </c>
      <c r="G355" s="30">
        <v>66.47</v>
      </c>
      <c r="H355" s="30">
        <v>69.87</v>
      </c>
      <c r="I355" s="42">
        <v>4356.0200000000004</v>
      </c>
      <c r="J355" s="42">
        <v>5589.76</v>
      </c>
      <c r="K355" s="42">
        <v>9438.0400000000009</v>
      </c>
      <c r="L355" s="43">
        <v>12111.14</v>
      </c>
    </row>
    <row r="356" spans="1:12" x14ac:dyDescent="0.25">
      <c r="A356" s="41">
        <v>581</v>
      </c>
      <c r="B356" s="10" t="s">
        <v>1149</v>
      </c>
      <c r="C356" s="30">
        <v>54.72</v>
      </c>
      <c r="D356" s="30">
        <v>57.52</v>
      </c>
      <c r="E356" s="30">
        <v>60.46</v>
      </c>
      <c r="F356" s="30">
        <v>63.55</v>
      </c>
      <c r="G356" s="30">
        <v>66.8</v>
      </c>
      <c r="H356" s="30">
        <v>70.22</v>
      </c>
      <c r="I356" s="42">
        <v>4377.8</v>
      </c>
      <c r="J356" s="42">
        <v>5617.71</v>
      </c>
      <c r="K356" s="42">
        <v>9485.23</v>
      </c>
      <c r="L356" s="43">
        <v>12171.7</v>
      </c>
    </row>
    <row r="357" spans="1:12" x14ac:dyDescent="0.25">
      <c r="A357" s="41">
        <v>582</v>
      </c>
      <c r="B357" s="10" t="s">
        <v>1149</v>
      </c>
      <c r="C357" s="30">
        <v>55</v>
      </c>
      <c r="D357" s="30">
        <v>57.81</v>
      </c>
      <c r="E357" s="30">
        <v>60.76</v>
      </c>
      <c r="F357" s="30">
        <v>63.87</v>
      </c>
      <c r="G357" s="30">
        <v>67.14</v>
      </c>
      <c r="H357" s="30">
        <v>70.569999999999993</v>
      </c>
      <c r="I357" s="42">
        <v>4399.6899999999996</v>
      </c>
      <c r="J357" s="42">
        <v>5645.79</v>
      </c>
      <c r="K357" s="42">
        <v>9532.66</v>
      </c>
      <c r="L357" s="43">
        <v>12232.55</v>
      </c>
    </row>
    <row r="358" spans="1:12" x14ac:dyDescent="0.25">
      <c r="A358" s="41">
        <v>583</v>
      </c>
      <c r="B358" s="10" t="s">
        <v>1149</v>
      </c>
      <c r="C358" s="30">
        <v>55.27</v>
      </c>
      <c r="D358" s="30">
        <v>58.1</v>
      </c>
      <c r="E358" s="30">
        <v>61.07</v>
      </c>
      <c r="F358" s="30">
        <v>64.19</v>
      </c>
      <c r="G358" s="30">
        <v>67.47</v>
      </c>
      <c r="H358" s="30">
        <v>70.930000000000007</v>
      </c>
      <c r="I358" s="42">
        <v>4421.6899999999996</v>
      </c>
      <c r="J358" s="42">
        <v>5674.02</v>
      </c>
      <c r="K358" s="42">
        <v>9580.32</v>
      </c>
      <c r="L358" s="43">
        <v>12293.72</v>
      </c>
    </row>
    <row r="359" spans="1:12" x14ac:dyDescent="0.25">
      <c r="A359" s="41">
        <v>584</v>
      </c>
      <c r="B359" s="10" t="s">
        <v>1149</v>
      </c>
      <c r="C359" s="30">
        <v>55.55</v>
      </c>
      <c r="D359" s="30">
        <v>58.39</v>
      </c>
      <c r="E359" s="30">
        <v>61.37</v>
      </c>
      <c r="F359" s="30">
        <v>64.510000000000005</v>
      </c>
      <c r="G359" s="30">
        <v>67.81</v>
      </c>
      <c r="H359" s="30">
        <v>71.28</v>
      </c>
      <c r="I359" s="42">
        <v>4443.8</v>
      </c>
      <c r="J359" s="42">
        <v>5702.39</v>
      </c>
      <c r="K359" s="42">
        <v>9628.2199999999993</v>
      </c>
      <c r="L359" s="43">
        <v>12355.19</v>
      </c>
    </row>
    <row r="360" spans="1:12" x14ac:dyDescent="0.25">
      <c r="A360" s="41">
        <v>585</v>
      </c>
      <c r="B360" s="10" t="s">
        <v>1149</v>
      </c>
      <c r="C360" s="30">
        <v>55.83</v>
      </c>
      <c r="D360" s="30">
        <v>58.68</v>
      </c>
      <c r="E360" s="30">
        <v>61.68</v>
      </c>
      <c r="F360" s="30">
        <v>64.84</v>
      </c>
      <c r="G360" s="30">
        <v>68.150000000000006</v>
      </c>
      <c r="H360" s="30">
        <v>71.64</v>
      </c>
      <c r="I360" s="42">
        <v>4466.01</v>
      </c>
      <c r="J360" s="42">
        <v>5730.91</v>
      </c>
      <c r="K360" s="42">
        <v>9676.3700000000008</v>
      </c>
      <c r="L360" s="43">
        <v>12416.96</v>
      </c>
    </row>
    <row r="361" spans="1:12" x14ac:dyDescent="0.25">
      <c r="A361" s="41">
        <v>586</v>
      </c>
      <c r="B361" s="10" t="s">
        <v>1149</v>
      </c>
      <c r="C361" s="30">
        <v>56.1</v>
      </c>
      <c r="D361" s="30">
        <v>58.97</v>
      </c>
      <c r="E361" s="30">
        <v>61.99</v>
      </c>
      <c r="F361" s="30">
        <v>65.16</v>
      </c>
      <c r="G361" s="30">
        <v>68.489999999999995</v>
      </c>
      <c r="H361" s="30">
        <v>71.989999999999995</v>
      </c>
      <c r="I361" s="42">
        <v>4488.34</v>
      </c>
      <c r="J361" s="42">
        <v>5759.56</v>
      </c>
      <c r="K361" s="42">
        <v>9724.75</v>
      </c>
      <c r="L361" s="43">
        <v>12479.05</v>
      </c>
    </row>
    <row r="362" spans="1:12" x14ac:dyDescent="0.25">
      <c r="A362" s="41">
        <v>587</v>
      </c>
      <c r="B362" s="10" t="s">
        <v>1149</v>
      </c>
      <c r="C362" s="30">
        <v>56.38</v>
      </c>
      <c r="D362" s="30">
        <v>59.27</v>
      </c>
      <c r="E362" s="30">
        <v>62.3</v>
      </c>
      <c r="F362" s="30">
        <v>65.489999999999995</v>
      </c>
      <c r="G362" s="30">
        <v>68.83</v>
      </c>
      <c r="H362" s="30">
        <v>72.349999999999994</v>
      </c>
      <c r="I362" s="42">
        <v>4510.79</v>
      </c>
      <c r="J362" s="42">
        <v>5788.36</v>
      </c>
      <c r="K362" s="42">
        <v>9773.3700000000008</v>
      </c>
      <c r="L362" s="43">
        <v>12541.44</v>
      </c>
    </row>
    <row r="363" spans="1:12" x14ac:dyDescent="0.25">
      <c r="A363" s="41">
        <v>588</v>
      </c>
      <c r="B363" s="10" t="s">
        <v>1149</v>
      </c>
      <c r="C363" s="30">
        <v>56.67</v>
      </c>
      <c r="D363" s="30">
        <v>59.56</v>
      </c>
      <c r="E363" s="30">
        <v>62.61</v>
      </c>
      <c r="F363" s="30">
        <v>65.81</v>
      </c>
      <c r="G363" s="30">
        <v>69.180000000000007</v>
      </c>
      <c r="H363" s="30">
        <v>72.72</v>
      </c>
      <c r="I363" s="42">
        <v>4533.34</v>
      </c>
      <c r="J363" s="42">
        <v>5817.3</v>
      </c>
      <c r="K363" s="42">
        <v>9822.24</v>
      </c>
      <c r="L363" s="43">
        <v>12604.15</v>
      </c>
    </row>
    <row r="364" spans="1:12" x14ac:dyDescent="0.25">
      <c r="A364" s="41">
        <v>589</v>
      </c>
      <c r="B364" s="10" t="s">
        <v>1149</v>
      </c>
      <c r="C364" s="30">
        <v>56.95</v>
      </c>
      <c r="D364" s="30">
        <v>59.86</v>
      </c>
      <c r="E364" s="30">
        <v>62.92</v>
      </c>
      <c r="F364" s="30">
        <v>66.14</v>
      </c>
      <c r="G364" s="30">
        <v>69.52</v>
      </c>
      <c r="H364" s="30">
        <v>73.08</v>
      </c>
      <c r="I364" s="42">
        <v>4556.01</v>
      </c>
      <c r="J364" s="42">
        <v>5846.39</v>
      </c>
      <c r="K364" s="42">
        <v>9871.35</v>
      </c>
      <c r="L364" s="43">
        <v>12667.17</v>
      </c>
    </row>
    <row r="365" spans="1:12" x14ac:dyDescent="0.25">
      <c r="A365" s="41">
        <v>590</v>
      </c>
      <c r="B365" s="10" t="s">
        <v>1149</v>
      </c>
      <c r="C365" s="30">
        <v>57.23</v>
      </c>
      <c r="D365" s="30">
        <v>60.16</v>
      </c>
      <c r="E365" s="30">
        <v>63.24</v>
      </c>
      <c r="F365" s="30">
        <v>66.47</v>
      </c>
      <c r="G365" s="30">
        <v>69.87</v>
      </c>
      <c r="H365" s="30">
        <v>73.45</v>
      </c>
      <c r="I365" s="42">
        <v>4578.79</v>
      </c>
      <c r="J365" s="42">
        <v>5875.62</v>
      </c>
      <c r="K365" s="42">
        <v>9920.7099999999991</v>
      </c>
      <c r="L365" s="43">
        <v>12730.51</v>
      </c>
    </row>
    <row r="366" spans="1:12" x14ac:dyDescent="0.25">
      <c r="A366" s="41">
        <v>591</v>
      </c>
      <c r="B366" s="10" t="s">
        <v>1149</v>
      </c>
      <c r="C366" s="30">
        <v>57.52</v>
      </c>
      <c r="D366" s="30">
        <v>60.46</v>
      </c>
      <c r="E366" s="30">
        <v>63.55</v>
      </c>
      <c r="F366" s="30">
        <v>66.8</v>
      </c>
      <c r="G366" s="30">
        <v>70.22</v>
      </c>
      <c r="H366" s="30">
        <v>73.81</v>
      </c>
      <c r="I366" s="42">
        <v>4601.68</v>
      </c>
      <c r="J366" s="42">
        <v>5905</v>
      </c>
      <c r="K366" s="42">
        <v>9970.31</v>
      </c>
      <c r="L366" s="43">
        <v>12794.16</v>
      </c>
    </row>
    <row r="367" spans="1:12" x14ac:dyDescent="0.25">
      <c r="A367" s="41">
        <v>592</v>
      </c>
      <c r="B367" s="10" t="s">
        <v>1149</v>
      </c>
      <c r="C367" s="30">
        <v>57.81</v>
      </c>
      <c r="D367" s="30">
        <v>60.76</v>
      </c>
      <c r="E367" s="30">
        <v>63.87</v>
      </c>
      <c r="F367" s="30">
        <v>67.14</v>
      </c>
      <c r="G367" s="30">
        <v>70.569999999999993</v>
      </c>
      <c r="H367" s="30">
        <v>74.180000000000007</v>
      </c>
      <c r="I367" s="42">
        <v>4624.6899999999996</v>
      </c>
      <c r="J367" s="42">
        <v>5934.52</v>
      </c>
      <c r="K367" s="42">
        <v>10020.16</v>
      </c>
      <c r="L367" s="43">
        <v>12858.13</v>
      </c>
    </row>
    <row r="368" spans="1:12" x14ac:dyDescent="0.25">
      <c r="A368" s="41">
        <v>593</v>
      </c>
      <c r="B368" s="10" t="s">
        <v>1149</v>
      </c>
      <c r="C368" s="30">
        <v>58.1</v>
      </c>
      <c r="D368" s="30">
        <v>61.07</v>
      </c>
      <c r="E368" s="30">
        <v>64.19</v>
      </c>
      <c r="F368" s="30">
        <v>67.47</v>
      </c>
      <c r="G368" s="30">
        <v>70.930000000000007</v>
      </c>
      <c r="H368" s="30">
        <v>74.55</v>
      </c>
      <c r="I368" s="42">
        <v>4647.8100000000004</v>
      </c>
      <c r="J368" s="42">
        <v>5964.19</v>
      </c>
      <c r="K368" s="42">
        <v>10070.26</v>
      </c>
      <c r="L368" s="43">
        <v>12922.42</v>
      </c>
    </row>
    <row r="369" spans="1:12" x14ac:dyDescent="0.25">
      <c r="A369" s="41">
        <v>594</v>
      </c>
      <c r="B369" s="10" t="s">
        <v>1149</v>
      </c>
      <c r="C369" s="30">
        <v>58.39</v>
      </c>
      <c r="D369" s="30">
        <v>61.37</v>
      </c>
      <c r="E369" s="30">
        <v>64.510000000000005</v>
      </c>
      <c r="F369" s="30">
        <v>67.81</v>
      </c>
      <c r="G369" s="30">
        <v>71.28</v>
      </c>
      <c r="H369" s="30">
        <v>74.930000000000007</v>
      </c>
      <c r="I369" s="42">
        <v>4671.05</v>
      </c>
      <c r="J369" s="42">
        <v>5994.01</v>
      </c>
      <c r="K369" s="42">
        <v>10120.61</v>
      </c>
      <c r="L369" s="43">
        <v>12987.03</v>
      </c>
    </row>
    <row r="370" spans="1:12" x14ac:dyDescent="0.25">
      <c r="A370" s="41">
        <v>595</v>
      </c>
      <c r="B370" s="10" t="s">
        <v>1149</v>
      </c>
      <c r="C370" s="30">
        <v>58.68</v>
      </c>
      <c r="D370" s="30">
        <v>61.68</v>
      </c>
      <c r="E370" s="30">
        <v>64.84</v>
      </c>
      <c r="F370" s="30">
        <v>68.150000000000006</v>
      </c>
      <c r="G370" s="30">
        <v>71.64</v>
      </c>
      <c r="H370" s="30">
        <v>75.3</v>
      </c>
      <c r="I370" s="42">
        <v>4694.41</v>
      </c>
      <c r="J370" s="42">
        <v>6023.98</v>
      </c>
      <c r="K370" s="42">
        <v>10171.219999999999</v>
      </c>
      <c r="L370" s="43">
        <v>13051.97</v>
      </c>
    </row>
    <row r="371" spans="1:12" x14ac:dyDescent="0.25">
      <c r="A371" s="41">
        <v>596</v>
      </c>
      <c r="B371" s="10" t="s">
        <v>1149</v>
      </c>
      <c r="C371" s="30">
        <v>58.97</v>
      </c>
      <c r="D371" s="30">
        <v>61.99</v>
      </c>
      <c r="E371" s="30">
        <v>65.16</v>
      </c>
      <c r="F371" s="30">
        <v>68.489999999999995</v>
      </c>
      <c r="G371" s="30">
        <v>71.989999999999995</v>
      </c>
      <c r="H371" s="30">
        <v>75.680000000000007</v>
      </c>
      <c r="I371" s="42">
        <v>4717.88</v>
      </c>
      <c r="J371" s="42">
        <v>6054.1</v>
      </c>
      <c r="K371" s="42">
        <v>10222.07</v>
      </c>
      <c r="L371" s="43">
        <v>13117.23</v>
      </c>
    </row>
    <row r="372" spans="1:12" x14ac:dyDescent="0.25">
      <c r="A372" s="41">
        <v>597</v>
      </c>
      <c r="B372" s="10" t="s">
        <v>1149</v>
      </c>
      <c r="C372" s="30">
        <v>59.27</v>
      </c>
      <c r="D372" s="30">
        <v>62.3</v>
      </c>
      <c r="E372" s="30">
        <v>65.489999999999995</v>
      </c>
      <c r="F372" s="30">
        <v>68.83</v>
      </c>
      <c r="G372" s="30">
        <v>72.349999999999994</v>
      </c>
      <c r="H372" s="30">
        <v>76.05</v>
      </c>
      <c r="I372" s="42">
        <v>4741.47</v>
      </c>
      <c r="J372" s="42">
        <v>6084.38</v>
      </c>
      <c r="K372" s="42">
        <v>10273.18</v>
      </c>
      <c r="L372" s="43">
        <v>13182.81</v>
      </c>
    </row>
    <row r="373" spans="1:12" x14ac:dyDescent="0.25">
      <c r="A373" s="41">
        <v>598</v>
      </c>
      <c r="B373" s="10" t="s">
        <v>1149</v>
      </c>
      <c r="C373" s="30">
        <v>59.56</v>
      </c>
      <c r="D373" s="30">
        <v>62.61</v>
      </c>
      <c r="E373" s="30">
        <v>65.81</v>
      </c>
      <c r="F373" s="30">
        <v>69.180000000000007</v>
      </c>
      <c r="G373" s="30">
        <v>72.72</v>
      </c>
      <c r="H373" s="30">
        <v>76.430000000000007</v>
      </c>
      <c r="I373" s="42">
        <v>4765.18</v>
      </c>
      <c r="J373" s="42">
        <v>6114.8</v>
      </c>
      <c r="K373" s="42">
        <v>10324.549999999999</v>
      </c>
      <c r="L373" s="43">
        <v>13248.73</v>
      </c>
    </row>
    <row r="374" spans="1:12" x14ac:dyDescent="0.25">
      <c r="A374" s="41">
        <v>599</v>
      </c>
      <c r="B374" s="10" t="s">
        <v>1149</v>
      </c>
      <c r="C374" s="30">
        <v>59.86</v>
      </c>
      <c r="D374" s="30">
        <v>62.92</v>
      </c>
      <c r="E374" s="30">
        <v>66.14</v>
      </c>
      <c r="F374" s="30">
        <v>69.52</v>
      </c>
      <c r="G374" s="30">
        <v>73.08</v>
      </c>
      <c r="H374" s="30">
        <v>76.819999999999993</v>
      </c>
      <c r="I374" s="42">
        <v>4789</v>
      </c>
      <c r="J374" s="42">
        <v>6145.37</v>
      </c>
      <c r="K374" s="42">
        <v>10376.17</v>
      </c>
      <c r="L374" s="43">
        <v>13314.97</v>
      </c>
    </row>
    <row r="375" spans="1:12" x14ac:dyDescent="0.25">
      <c r="A375" s="41">
        <v>600</v>
      </c>
      <c r="B375" s="10" t="s">
        <v>1149</v>
      </c>
      <c r="C375" s="30">
        <v>60.16</v>
      </c>
      <c r="D375" s="30">
        <v>63.24</v>
      </c>
      <c r="E375" s="30">
        <v>66.47</v>
      </c>
      <c r="F375" s="30">
        <v>69.87</v>
      </c>
      <c r="G375" s="30">
        <v>73.45</v>
      </c>
      <c r="H375" s="30">
        <v>77.2</v>
      </c>
      <c r="I375" s="42">
        <v>4812.95</v>
      </c>
      <c r="J375" s="42">
        <v>6176.1</v>
      </c>
      <c r="K375" s="42">
        <v>10428.049999999999</v>
      </c>
      <c r="L375" s="43">
        <v>13381.55</v>
      </c>
    </row>
    <row r="376" spans="1:12" x14ac:dyDescent="0.25">
      <c r="A376" s="41">
        <v>601</v>
      </c>
      <c r="B376" s="10" t="s">
        <v>1149</v>
      </c>
      <c r="C376" s="30">
        <v>60.46</v>
      </c>
      <c r="D376" s="30">
        <v>63.55</v>
      </c>
      <c r="E376" s="30">
        <v>66.8</v>
      </c>
      <c r="F376" s="30">
        <v>70.22</v>
      </c>
      <c r="G376" s="30">
        <v>73.81</v>
      </c>
      <c r="H376" s="30">
        <v>77.59</v>
      </c>
      <c r="I376" s="42">
        <v>4837.01</v>
      </c>
      <c r="J376" s="42">
        <v>6206.98</v>
      </c>
      <c r="K376" s="42">
        <v>10480.19</v>
      </c>
      <c r="L376" s="43">
        <v>13448.45</v>
      </c>
    </row>
    <row r="377" spans="1:12" x14ac:dyDescent="0.25">
      <c r="A377" s="41">
        <v>602</v>
      </c>
      <c r="B377" s="10" t="s">
        <v>1149</v>
      </c>
      <c r="C377" s="30">
        <v>60.76</v>
      </c>
      <c r="D377" s="30">
        <v>63.87</v>
      </c>
      <c r="E377" s="30">
        <v>67.14</v>
      </c>
      <c r="F377" s="30">
        <v>70.569999999999993</v>
      </c>
      <c r="G377" s="30">
        <v>74.180000000000007</v>
      </c>
      <c r="H377" s="30">
        <v>77.98</v>
      </c>
      <c r="I377" s="42">
        <v>4861.2</v>
      </c>
      <c r="J377" s="42">
        <v>6238.01</v>
      </c>
      <c r="K377" s="42">
        <v>10532.59</v>
      </c>
      <c r="L377" s="43">
        <v>13515.7</v>
      </c>
    </row>
    <row r="378" spans="1:12" x14ac:dyDescent="0.25">
      <c r="A378" s="41">
        <v>603</v>
      </c>
      <c r="B378" s="10" t="s">
        <v>1149</v>
      </c>
      <c r="C378" s="30">
        <v>61.07</v>
      </c>
      <c r="D378" s="30">
        <v>64.19</v>
      </c>
      <c r="E378" s="30">
        <v>67.47</v>
      </c>
      <c r="F378" s="30">
        <v>70.930000000000007</v>
      </c>
      <c r="G378" s="30">
        <v>74.55</v>
      </c>
      <c r="H378" s="30">
        <v>78.37</v>
      </c>
      <c r="I378" s="42">
        <v>4885.5</v>
      </c>
      <c r="J378" s="42">
        <v>6269.2</v>
      </c>
      <c r="K378" s="42">
        <v>10585.26</v>
      </c>
      <c r="L378" s="43">
        <v>13583.27</v>
      </c>
    </row>
    <row r="379" spans="1:12" x14ac:dyDescent="0.25">
      <c r="A379" s="41">
        <v>604</v>
      </c>
      <c r="B379" s="10" t="s">
        <v>1149</v>
      </c>
      <c r="C379" s="30">
        <v>61.37</v>
      </c>
      <c r="D379" s="30">
        <v>64.510000000000005</v>
      </c>
      <c r="E379" s="30">
        <v>67.81</v>
      </c>
      <c r="F379" s="30">
        <v>71.28</v>
      </c>
      <c r="G379" s="30">
        <v>74.930000000000007</v>
      </c>
      <c r="H379" s="30">
        <v>78.760000000000005</v>
      </c>
      <c r="I379" s="42">
        <v>4909.93</v>
      </c>
      <c r="J379" s="42">
        <v>6300.55</v>
      </c>
      <c r="K379" s="42">
        <v>10638.18</v>
      </c>
      <c r="L379" s="43">
        <v>13651.19</v>
      </c>
    </row>
    <row r="380" spans="1:12" x14ac:dyDescent="0.25">
      <c r="A380" s="41">
        <v>605</v>
      </c>
      <c r="B380" s="10" t="s">
        <v>1149</v>
      </c>
      <c r="C380" s="30">
        <v>61.68</v>
      </c>
      <c r="D380" s="30">
        <v>64.84</v>
      </c>
      <c r="E380" s="30">
        <v>68.150000000000006</v>
      </c>
      <c r="F380" s="30">
        <v>71.64</v>
      </c>
      <c r="G380" s="30">
        <v>75.3</v>
      </c>
      <c r="H380" s="30">
        <v>79.150000000000006</v>
      </c>
      <c r="I380" s="42">
        <v>4934.4799999999996</v>
      </c>
      <c r="J380" s="42">
        <v>6332.05</v>
      </c>
      <c r="K380" s="42">
        <v>10691.37</v>
      </c>
      <c r="L380" s="43">
        <v>13719.45</v>
      </c>
    </row>
    <row r="381" spans="1:12" x14ac:dyDescent="0.25">
      <c r="A381" s="41">
        <v>606</v>
      </c>
      <c r="B381" s="10" t="s">
        <v>1149</v>
      </c>
      <c r="C381" s="30">
        <v>61.99</v>
      </c>
      <c r="D381" s="30">
        <v>65.16</v>
      </c>
      <c r="E381" s="30">
        <v>68.489999999999995</v>
      </c>
      <c r="F381" s="30">
        <v>71.989999999999995</v>
      </c>
      <c r="G381" s="30">
        <v>75.680000000000007</v>
      </c>
      <c r="H381" s="30">
        <v>79.55</v>
      </c>
      <c r="I381" s="42">
        <v>4959.1499999999996</v>
      </c>
      <c r="J381" s="42">
        <v>6363.71</v>
      </c>
      <c r="K381" s="42">
        <v>10744.83</v>
      </c>
      <c r="L381" s="43">
        <v>13788.04</v>
      </c>
    </row>
    <row r="382" spans="1:12" x14ac:dyDescent="0.25">
      <c r="A382" s="41">
        <v>607</v>
      </c>
      <c r="B382" s="10" t="s">
        <v>1149</v>
      </c>
      <c r="C382" s="30">
        <v>62.3</v>
      </c>
      <c r="D382" s="30">
        <v>65.489999999999995</v>
      </c>
      <c r="E382" s="30">
        <v>68.83</v>
      </c>
      <c r="F382" s="30">
        <v>72.349999999999994</v>
      </c>
      <c r="G382" s="30">
        <v>76.05</v>
      </c>
      <c r="H382" s="30">
        <v>79.94</v>
      </c>
      <c r="I382" s="42">
        <v>4983.95</v>
      </c>
      <c r="J382" s="42">
        <v>6395.53</v>
      </c>
      <c r="K382" s="42">
        <v>10798.55</v>
      </c>
      <c r="L382" s="43">
        <v>13856.98</v>
      </c>
    </row>
    <row r="383" spans="1:12" x14ac:dyDescent="0.25">
      <c r="A383" s="41">
        <v>608</v>
      </c>
      <c r="B383" s="10" t="s">
        <v>1149</v>
      </c>
      <c r="C383" s="30">
        <v>62.61</v>
      </c>
      <c r="D383" s="30">
        <v>65.81</v>
      </c>
      <c r="E383" s="30">
        <v>69.180000000000007</v>
      </c>
      <c r="F383" s="30">
        <v>72.72</v>
      </c>
      <c r="G383" s="30">
        <v>76.430000000000007</v>
      </c>
      <c r="H383" s="30">
        <v>80.34</v>
      </c>
      <c r="I383" s="42">
        <v>5008.87</v>
      </c>
      <c r="J383" s="42">
        <v>6427.51</v>
      </c>
      <c r="K383" s="42">
        <v>10852.55</v>
      </c>
      <c r="L383" s="43">
        <v>13926.27</v>
      </c>
    </row>
    <row r="384" spans="1:12" x14ac:dyDescent="0.25">
      <c r="A384" s="41">
        <v>609</v>
      </c>
      <c r="B384" s="10" t="s">
        <v>1149</v>
      </c>
      <c r="C384" s="30">
        <v>62.92</v>
      </c>
      <c r="D384" s="30">
        <v>66.14</v>
      </c>
      <c r="E384" s="30">
        <v>69.52</v>
      </c>
      <c r="F384" s="30">
        <v>73.08</v>
      </c>
      <c r="G384" s="30">
        <v>76.819999999999993</v>
      </c>
      <c r="H384" s="30">
        <v>80.75</v>
      </c>
      <c r="I384" s="42">
        <v>5033.91</v>
      </c>
      <c r="J384" s="42">
        <v>6459.65</v>
      </c>
      <c r="K384" s="42">
        <v>10906.81</v>
      </c>
      <c r="L384" s="43">
        <v>13995.9</v>
      </c>
    </row>
    <row r="385" spans="1:12" x14ac:dyDescent="0.25">
      <c r="A385" s="41">
        <v>610</v>
      </c>
      <c r="B385" s="10" t="s">
        <v>1149</v>
      </c>
      <c r="C385" s="30">
        <v>63.24</v>
      </c>
      <c r="D385" s="30">
        <v>66.47</v>
      </c>
      <c r="E385" s="30">
        <v>69.87</v>
      </c>
      <c r="F385" s="30">
        <v>73.45</v>
      </c>
      <c r="G385" s="30">
        <v>77.2</v>
      </c>
      <c r="H385" s="30">
        <v>81.150000000000006</v>
      </c>
      <c r="I385" s="42">
        <v>5059.08</v>
      </c>
      <c r="J385" s="42">
        <v>6491.94</v>
      </c>
      <c r="K385" s="42">
        <v>10961.34</v>
      </c>
      <c r="L385" s="43">
        <v>14065.88</v>
      </c>
    </row>
    <row r="386" spans="1:12" x14ac:dyDescent="0.25">
      <c r="A386" s="41">
        <v>611</v>
      </c>
      <c r="B386" s="10" t="s">
        <v>1149</v>
      </c>
      <c r="C386" s="30">
        <v>63.55</v>
      </c>
      <c r="D386" s="30">
        <v>66.8</v>
      </c>
      <c r="E386" s="30">
        <v>70.22</v>
      </c>
      <c r="F386" s="30">
        <v>73.81</v>
      </c>
      <c r="G386" s="30">
        <v>77.59</v>
      </c>
      <c r="H386" s="30">
        <v>81.56</v>
      </c>
      <c r="I386" s="42">
        <v>5084.38</v>
      </c>
      <c r="J386" s="42">
        <v>6524.4</v>
      </c>
      <c r="K386" s="42">
        <v>11016.15</v>
      </c>
      <c r="L386" s="43">
        <v>14136.21</v>
      </c>
    </row>
    <row r="387" spans="1:12" x14ac:dyDescent="0.25">
      <c r="A387" s="41">
        <v>612</v>
      </c>
      <c r="B387" s="10" t="s">
        <v>1149</v>
      </c>
      <c r="C387" s="30">
        <v>63.87</v>
      </c>
      <c r="D387" s="30">
        <v>67.14</v>
      </c>
      <c r="E387" s="30">
        <v>70.569999999999993</v>
      </c>
      <c r="F387" s="30">
        <v>74.180000000000007</v>
      </c>
      <c r="G387" s="30">
        <v>77.98</v>
      </c>
      <c r="H387" s="30">
        <v>81.96</v>
      </c>
      <c r="I387" s="42">
        <v>5109.8</v>
      </c>
      <c r="J387" s="42">
        <v>6557.03</v>
      </c>
      <c r="K387" s="42">
        <v>11071.23</v>
      </c>
      <c r="L387" s="43">
        <v>14206.89</v>
      </c>
    </row>
    <row r="388" spans="1:12" x14ac:dyDescent="0.25">
      <c r="A388" s="41">
        <v>613</v>
      </c>
      <c r="B388" s="10" t="s">
        <v>1149</v>
      </c>
      <c r="C388" s="30">
        <v>64.19</v>
      </c>
      <c r="D388" s="30">
        <v>67.47</v>
      </c>
      <c r="E388" s="30">
        <v>70.930000000000007</v>
      </c>
      <c r="F388" s="30">
        <v>74.55</v>
      </c>
      <c r="G388" s="30">
        <v>78.37</v>
      </c>
      <c r="H388" s="30">
        <v>82.37</v>
      </c>
      <c r="I388" s="42">
        <v>5135.3500000000004</v>
      </c>
      <c r="J388" s="42">
        <v>6589.81</v>
      </c>
      <c r="K388" s="42">
        <v>11126.59</v>
      </c>
      <c r="L388" s="43">
        <v>14277.92</v>
      </c>
    </row>
    <row r="389" spans="1:12" x14ac:dyDescent="0.25">
      <c r="A389" s="41">
        <v>614</v>
      </c>
      <c r="B389" s="10" t="s">
        <v>1149</v>
      </c>
      <c r="C389" s="30">
        <v>64.510000000000005</v>
      </c>
      <c r="D389" s="30">
        <v>67.81</v>
      </c>
      <c r="E389" s="30">
        <v>71.28</v>
      </c>
      <c r="F389" s="30">
        <v>74.930000000000007</v>
      </c>
      <c r="G389" s="30">
        <v>78.760000000000005</v>
      </c>
      <c r="H389" s="30">
        <v>82.78</v>
      </c>
      <c r="I389" s="42">
        <v>5161.0200000000004</v>
      </c>
      <c r="J389" s="42">
        <v>6622.76</v>
      </c>
      <c r="K389" s="42">
        <v>11182.22</v>
      </c>
      <c r="L389" s="43">
        <v>14349.31</v>
      </c>
    </row>
    <row r="390" spans="1:12" x14ac:dyDescent="0.25">
      <c r="A390" s="41">
        <v>615</v>
      </c>
      <c r="B390" s="10" t="s">
        <v>1149</v>
      </c>
      <c r="C390" s="30">
        <v>64.84</v>
      </c>
      <c r="D390" s="30">
        <v>68.150000000000006</v>
      </c>
      <c r="E390" s="30">
        <v>71.64</v>
      </c>
      <c r="F390" s="30">
        <v>75.3</v>
      </c>
      <c r="G390" s="30">
        <v>79.150000000000006</v>
      </c>
      <c r="H390" s="30">
        <v>83.2</v>
      </c>
      <c r="I390" s="42">
        <v>5186.83</v>
      </c>
      <c r="J390" s="42">
        <v>6655.87</v>
      </c>
      <c r="K390" s="42">
        <v>11238.13</v>
      </c>
      <c r="L390" s="43">
        <v>14421.06</v>
      </c>
    </row>
    <row r="391" spans="1:12" x14ac:dyDescent="0.25">
      <c r="A391" s="41">
        <v>616</v>
      </c>
      <c r="B391" s="10" t="s">
        <v>1149</v>
      </c>
      <c r="C391" s="30">
        <v>65.16</v>
      </c>
      <c r="D391" s="30">
        <v>68.489999999999995</v>
      </c>
      <c r="E391" s="30">
        <v>71.989999999999995</v>
      </c>
      <c r="F391" s="30">
        <v>75.680000000000007</v>
      </c>
      <c r="G391" s="30">
        <v>79.55</v>
      </c>
      <c r="H391" s="30">
        <v>83.61</v>
      </c>
      <c r="I391" s="42">
        <v>5212.76</v>
      </c>
      <c r="J391" s="42">
        <v>6689.15</v>
      </c>
      <c r="K391" s="42">
        <v>11294.32</v>
      </c>
      <c r="L391" s="43">
        <v>14493.17</v>
      </c>
    </row>
    <row r="392" spans="1:12" x14ac:dyDescent="0.25">
      <c r="A392" s="41">
        <v>617</v>
      </c>
      <c r="B392" s="10" t="s">
        <v>1149</v>
      </c>
      <c r="C392" s="30">
        <v>65.489999999999995</v>
      </c>
      <c r="D392" s="30">
        <v>68.83</v>
      </c>
      <c r="E392" s="30">
        <v>72.349999999999994</v>
      </c>
      <c r="F392" s="30">
        <v>76.05</v>
      </c>
      <c r="G392" s="30">
        <v>79.94</v>
      </c>
      <c r="H392" s="30">
        <v>84.03</v>
      </c>
      <c r="I392" s="42">
        <v>5238.83</v>
      </c>
      <c r="J392" s="42">
        <v>6722.6</v>
      </c>
      <c r="K392" s="42">
        <v>11350.79</v>
      </c>
      <c r="L392" s="43">
        <v>14565.63</v>
      </c>
    </row>
    <row r="393" spans="1:12" x14ac:dyDescent="0.25">
      <c r="A393" s="41">
        <v>618</v>
      </c>
      <c r="B393" s="10" t="s">
        <v>1149</v>
      </c>
      <c r="C393" s="30">
        <v>65.81</v>
      </c>
      <c r="D393" s="30">
        <v>69.180000000000007</v>
      </c>
      <c r="E393" s="30">
        <v>72.72</v>
      </c>
      <c r="F393" s="30">
        <v>76.430000000000007</v>
      </c>
      <c r="G393" s="30">
        <v>80.34</v>
      </c>
      <c r="H393" s="30">
        <v>84.45</v>
      </c>
      <c r="I393" s="42">
        <v>5265.02</v>
      </c>
      <c r="J393" s="42">
        <v>6756.21</v>
      </c>
      <c r="K393" s="42">
        <v>11407.55</v>
      </c>
      <c r="L393" s="43">
        <v>14638.46</v>
      </c>
    </row>
    <row r="394" spans="1:12" x14ac:dyDescent="0.25">
      <c r="A394" s="41">
        <v>619</v>
      </c>
      <c r="B394" s="10" t="s">
        <v>1149</v>
      </c>
      <c r="C394" s="30">
        <v>66.14</v>
      </c>
      <c r="D394" s="30">
        <v>69.52</v>
      </c>
      <c r="E394" s="30">
        <v>73.08</v>
      </c>
      <c r="F394" s="30">
        <v>76.819999999999993</v>
      </c>
      <c r="G394" s="30">
        <v>80.75</v>
      </c>
      <c r="H394" s="30">
        <v>84.87</v>
      </c>
      <c r="I394" s="42">
        <v>5291.35</v>
      </c>
      <c r="J394" s="42">
        <v>6789.99</v>
      </c>
      <c r="K394" s="42">
        <v>11464.59</v>
      </c>
      <c r="L394" s="43">
        <v>14711.65</v>
      </c>
    </row>
    <row r="395" spans="1:12" x14ac:dyDescent="0.25">
      <c r="A395" s="41">
        <v>620</v>
      </c>
      <c r="B395" s="10" t="s">
        <v>1149</v>
      </c>
      <c r="C395" s="30">
        <v>66.47</v>
      </c>
      <c r="D395" s="30">
        <v>69.87</v>
      </c>
      <c r="E395" s="30">
        <v>73.45</v>
      </c>
      <c r="F395" s="30">
        <v>77.2</v>
      </c>
      <c r="G395" s="30">
        <v>81.150000000000006</v>
      </c>
      <c r="H395" s="30">
        <v>85.3</v>
      </c>
      <c r="I395" s="42">
        <v>5317.8</v>
      </c>
      <c r="J395" s="42">
        <v>6823.94</v>
      </c>
      <c r="K395" s="42">
        <v>11521.91</v>
      </c>
      <c r="L395" s="43">
        <v>14785.21</v>
      </c>
    </row>
    <row r="396" spans="1:12" x14ac:dyDescent="0.25">
      <c r="A396" s="41">
        <v>621</v>
      </c>
      <c r="B396" s="10" t="s">
        <v>1149</v>
      </c>
      <c r="C396" s="30">
        <v>66.8</v>
      </c>
      <c r="D396" s="30">
        <v>70.22</v>
      </c>
      <c r="E396" s="30">
        <v>73.81</v>
      </c>
      <c r="F396" s="30">
        <v>77.59</v>
      </c>
      <c r="G396" s="30">
        <v>81.56</v>
      </c>
      <c r="H396" s="30">
        <v>85.73</v>
      </c>
      <c r="I396" s="42">
        <v>5344.39</v>
      </c>
      <c r="J396" s="42">
        <v>6858.06</v>
      </c>
      <c r="K396" s="42">
        <v>11579.52</v>
      </c>
      <c r="L396" s="43">
        <v>14859.14</v>
      </c>
    </row>
    <row r="397" spans="1:12" x14ac:dyDescent="0.25">
      <c r="A397" s="41">
        <v>622</v>
      </c>
      <c r="B397" s="10" t="s">
        <v>1149</v>
      </c>
      <c r="C397" s="30">
        <v>67.14</v>
      </c>
      <c r="D397" s="30">
        <v>70.569999999999993</v>
      </c>
      <c r="E397" s="30">
        <v>74.180000000000007</v>
      </c>
      <c r="F397" s="30">
        <v>77.98</v>
      </c>
      <c r="G397" s="30">
        <v>81.96</v>
      </c>
      <c r="H397" s="30">
        <v>86.15</v>
      </c>
      <c r="I397" s="42">
        <v>5371.12</v>
      </c>
      <c r="J397" s="42">
        <v>6892.35</v>
      </c>
      <c r="K397" s="42">
        <v>11637.42</v>
      </c>
      <c r="L397" s="43">
        <v>14933.43</v>
      </c>
    </row>
    <row r="398" spans="1:12" x14ac:dyDescent="0.25">
      <c r="A398" s="41">
        <v>623</v>
      </c>
      <c r="B398" s="10" t="s">
        <v>1149</v>
      </c>
      <c r="C398" s="30">
        <v>67.47</v>
      </c>
      <c r="D398" s="30">
        <v>70.930000000000007</v>
      </c>
      <c r="E398" s="30">
        <v>74.55</v>
      </c>
      <c r="F398" s="30">
        <v>78.37</v>
      </c>
      <c r="G398" s="30">
        <v>82.37</v>
      </c>
      <c r="H398" s="30">
        <v>86.59</v>
      </c>
      <c r="I398" s="42">
        <v>5397.97</v>
      </c>
      <c r="J398" s="42">
        <v>6926.82</v>
      </c>
      <c r="K398" s="42">
        <v>11695.6</v>
      </c>
      <c r="L398" s="43">
        <v>15008.1</v>
      </c>
    </row>
    <row r="399" spans="1:12" x14ac:dyDescent="0.25">
      <c r="A399" s="41">
        <v>624</v>
      </c>
      <c r="B399" s="10" t="s">
        <v>1149</v>
      </c>
      <c r="C399" s="30">
        <v>67.81</v>
      </c>
      <c r="D399" s="30">
        <v>71.28</v>
      </c>
      <c r="E399" s="30">
        <v>74.930000000000007</v>
      </c>
      <c r="F399" s="30">
        <v>78.760000000000005</v>
      </c>
      <c r="G399" s="30">
        <v>82.78</v>
      </c>
      <c r="H399" s="30">
        <v>87.02</v>
      </c>
      <c r="I399" s="42">
        <v>5424.96</v>
      </c>
      <c r="J399" s="42">
        <v>6961.45</v>
      </c>
      <c r="K399" s="42">
        <v>11754.08</v>
      </c>
      <c r="L399" s="43">
        <v>15083.14</v>
      </c>
    </row>
    <row r="400" spans="1:12" x14ac:dyDescent="0.25">
      <c r="A400" s="41">
        <v>625</v>
      </c>
      <c r="B400" s="10" t="s">
        <v>1149</v>
      </c>
      <c r="C400" s="30">
        <v>68.150000000000006</v>
      </c>
      <c r="D400" s="30">
        <v>71.64</v>
      </c>
      <c r="E400" s="30">
        <v>75.3</v>
      </c>
      <c r="F400" s="30">
        <v>79.150000000000006</v>
      </c>
      <c r="G400" s="30">
        <v>83.2</v>
      </c>
      <c r="H400" s="30">
        <v>87.45</v>
      </c>
      <c r="I400" s="42">
        <v>5452.09</v>
      </c>
      <c r="J400" s="42">
        <v>6996.26</v>
      </c>
      <c r="K400" s="42">
        <v>11812.85</v>
      </c>
      <c r="L400" s="43">
        <v>15158.56</v>
      </c>
    </row>
    <row r="401" spans="1:12" x14ac:dyDescent="0.25">
      <c r="A401" s="41">
        <v>626</v>
      </c>
      <c r="B401" s="10" t="s">
        <v>1149</v>
      </c>
      <c r="C401" s="30">
        <v>68.489999999999995</v>
      </c>
      <c r="D401" s="30">
        <v>71.989999999999995</v>
      </c>
      <c r="E401" s="30">
        <v>75.680000000000007</v>
      </c>
      <c r="F401" s="30">
        <v>79.55</v>
      </c>
      <c r="G401" s="30">
        <v>83.61</v>
      </c>
      <c r="H401" s="30">
        <v>87.89</v>
      </c>
      <c r="I401" s="42">
        <v>5479.35</v>
      </c>
      <c r="J401" s="42">
        <v>7031.24</v>
      </c>
      <c r="K401" s="42">
        <v>11871.92</v>
      </c>
      <c r="L401" s="43">
        <v>15234.35</v>
      </c>
    </row>
    <row r="402" spans="1:12" x14ac:dyDescent="0.25">
      <c r="A402" s="41">
        <v>627</v>
      </c>
      <c r="B402" s="10" t="s">
        <v>1149</v>
      </c>
      <c r="C402" s="30">
        <v>68.83</v>
      </c>
      <c r="D402" s="30">
        <v>72.349999999999994</v>
      </c>
      <c r="E402" s="30">
        <v>76.05</v>
      </c>
      <c r="F402" s="30">
        <v>79.94</v>
      </c>
      <c r="G402" s="30">
        <v>84.03</v>
      </c>
      <c r="H402" s="30">
        <v>88.33</v>
      </c>
      <c r="I402" s="42">
        <v>5506.74</v>
      </c>
      <c r="J402" s="42">
        <v>7066.39</v>
      </c>
      <c r="K402" s="42">
        <v>11931.28</v>
      </c>
      <c r="L402" s="43">
        <v>15310.52</v>
      </c>
    </row>
    <row r="403" spans="1:12" x14ac:dyDescent="0.25">
      <c r="A403" s="41">
        <v>628</v>
      </c>
      <c r="B403" s="10" t="s">
        <v>1149</v>
      </c>
      <c r="C403" s="30">
        <v>69.180000000000007</v>
      </c>
      <c r="D403" s="30">
        <v>72.72</v>
      </c>
      <c r="E403" s="30">
        <v>76.430000000000007</v>
      </c>
      <c r="F403" s="30">
        <v>80.34</v>
      </c>
      <c r="G403" s="30">
        <v>84.45</v>
      </c>
      <c r="H403" s="30">
        <v>88.77</v>
      </c>
      <c r="I403" s="42">
        <v>5534.28</v>
      </c>
      <c r="J403" s="42">
        <v>7101.73</v>
      </c>
      <c r="K403" s="42">
        <v>11990.93</v>
      </c>
      <c r="L403" s="43">
        <v>15387.07</v>
      </c>
    </row>
    <row r="404" spans="1:12" x14ac:dyDescent="0.25">
      <c r="A404" s="41">
        <v>629</v>
      </c>
      <c r="B404" s="10" t="s">
        <v>1149</v>
      </c>
      <c r="C404" s="30">
        <v>69.52</v>
      </c>
      <c r="D404" s="30">
        <v>73.08</v>
      </c>
      <c r="E404" s="30">
        <v>76.819999999999993</v>
      </c>
      <c r="F404" s="30">
        <v>80.75</v>
      </c>
      <c r="G404" s="30">
        <v>84.87</v>
      </c>
      <c r="H404" s="30">
        <v>89.22</v>
      </c>
      <c r="I404" s="42">
        <v>5561.95</v>
      </c>
      <c r="J404" s="42">
        <v>7137.23</v>
      </c>
      <c r="K404" s="42">
        <v>12050.89</v>
      </c>
      <c r="L404" s="43">
        <v>15464.01</v>
      </c>
    </row>
    <row r="405" spans="1:12" x14ac:dyDescent="0.25">
      <c r="A405" s="41">
        <v>630</v>
      </c>
      <c r="B405" s="10" t="s">
        <v>1149</v>
      </c>
      <c r="C405" s="30">
        <v>69.87</v>
      </c>
      <c r="D405" s="30">
        <v>73.45</v>
      </c>
      <c r="E405" s="30">
        <v>77.2</v>
      </c>
      <c r="F405" s="30">
        <v>81.150000000000006</v>
      </c>
      <c r="G405" s="30">
        <v>85.3</v>
      </c>
      <c r="H405" s="30">
        <v>89.66</v>
      </c>
      <c r="I405" s="42">
        <v>5589.76</v>
      </c>
      <c r="J405" s="42">
        <v>7172.92</v>
      </c>
      <c r="K405" s="42">
        <v>12111.14</v>
      </c>
      <c r="L405" s="43">
        <v>15541.33</v>
      </c>
    </row>
    <row r="406" spans="1:12" x14ac:dyDescent="0.25">
      <c r="A406" s="41">
        <v>631</v>
      </c>
      <c r="B406" s="10" t="s">
        <v>1149</v>
      </c>
      <c r="C406" s="30">
        <v>70.22</v>
      </c>
      <c r="D406" s="30">
        <v>73.81</v>
      </c>
      <c r="E406" s="30">
        <v>77.59</v>
      </c>
      <c r="F406" s="30">
        <v>81.56</v>
      </c>
      <c r="G406" s="30">
        <v>85.73</v>
      </c>
      <c r="H406" s="30">
        <v>90.11</v>
      </c>
      <c r="I406" s="42">
        <v>5617.71</v>
      </c>
      <c r="J406" s="42">
        <v>7208.79</v>
      </c>
      <c r="K406" s="42">
        <v>12171.7</v>
      </c>
      <c r="L406" s="43">
        <v>15619.04</v>
      </c>
    </row>
    <row r="407" spans="1:12" x14ac:dyDescent="0.25">
      <c r="A407" s="41">
        <v>632</v>
      </c>
      <c r="B407" s="10" t="s">
        <v>1149</v>
      </c>
      <c r="C407" s="30">
        <v>70.569999999999993</v>
      </c>
      <c r="D407" s="30">
        <v>74.180000000000007</v>
      </c>
      <c r="E407" s="30">
        <v>77.98</v>
      </c>
      <c r="F407" s="30">
        <v>81.96</v>
      </c>
      <c r="G407" s="30">
        <v>86.15</v>
      </c>
      <c r="H407" s="30">
        <v>90.56</v>
      </c>
      <c r="I407" s="42">
        <v>5645.79</v>
      </c>
      <c r="J407" s="42">
        <v>7244.83</v>
      </c>
      <c r="K407" s="42">
        <v>12232.55</v>
      </c>
      <c r="L407" s="43">
        <v>15697.13</v>
      </c>
    </row>
    <row r="408" spans="1:12" x14ac:dyDescent="0.25">
      <c r="A408" s="41">
        <v>633</v>
      </c>
      <c r="B408" s="10" t="s">
        <v>1149</v>
      </c>
      <c r="C408" s="30">
        <v>70.930000000000007</v>
      </c>
      <c r="D408" s="30">
        <v>74.55</v>
      </c>
      <c r="E408" s="30">
        <v>78.37</v>
      </c>
      <c r="F408" s="30">
        <v>82.37</v>
      </c>
      <c r="G408" s="30">
        <v>86.59</v>
      </c>
      <c r="H408" s="30">
        <v>91.01</v>
      </c>
      <c r="I408" s="42">
        <v>5674.02</v>
      </c>
      <c r="J408" s="42">
        <v>7281.05</v>
      </c>
      <c r="K408" s="42">
        <v>12293.72</v>
      </c>
      <c r="L408" s="43">
        <v>15775.62</v>
      </c>
    </row>
    <row r="409" spans="1:12" x14ac:dyDescent="0.25">
      <c r="A409" s="41">
        <v>634</v>
      </c>
      <c r="B409" s="10" t="s">
        <v>1149</v>
      </c>
      <c r="C409" s="30">
        <v>71.28</v>
      </c>
      <c r="D409" s="30">
        <v>74.930000000000007</v>
      </c>
      <c r="E409" s="30">
        <v>78.760000000000005</v>
      </c>
      <c r="F409" s="30">
        <v>82.78</v>
      </c>
      <c r="G409" s="30">
        <v>87.02</v>
      </c>
      <c r="H409" s="30">
        <v>91.47</v>
      </c>
      <c r="I409" s="42">
        <v>5702.39</v>
      </c>
      <c r="J409" s="42">
        <v>7317.46</v>
      </c>
      <c r="K409" s="42">
        <v>12355.19</v>
      </c>
      <c r="L409" s="43">
        <v>15854.49</v>
      </c>
    </row>
    <row r="410" spans="1:12" x14ac:dyDescent="0.25">
      <c r="A410" s="41">
        <v>635</v>
      </c>
      <c r="B410" s="10" t="s">
        <v>1149</v>
      </c>
      <c r="C410" s="30">
        <v>71.64</v>
      </c>
      <c r="D410" s="30">
        <v>75.3</v>
      </c>
      <c r="E410" s="30">
        <v>79.150000000000006</v>
      </c>
      <c r="F410" s="30">
        <v>83.2</v>
      </c>
      <c r="G410" s="30">
        <v>87.45</v>
      </c>
      <c r="H410" s="30">
        <v>91.93</v>
      </c>
      <c r="I410" s="42">
        <v>5730.91</v>
      </c>
      <c r="J410" s="42">
        <v>7354.05</v>
      </c>
      <c r="K410" s="42">
        <v>12416.96</v>
      </c>
      <c r="L410" s="43">
        <v>15933.77</v>
      </c>
    </row>
    <row r="411" spans="1:12" x14ac:dyDescent="0.25">
      <c r="A411" s="41">
        <v>636</v>
      </c>
      <c r="B411" s="10" t="s">
        <v>1149</v>
      </c>
      <c r="C411" s="30">
        <v>71.989999999999995</v>
      </c>
      <c r="D411" s="30">
        <v>75.680000000000007</v>
      </c>
      <c r="E411" s="30">
        <v>79.55</v>
      </c>
      <c r="F411" s="30">
        <v>83.61</v>
      </c>
      <c r="G411" s="30">
        <v>87.89</v>
      </c>
      <c r="H411" s="30">
        <v>92.39</v>
      </c>
      <c r="I411" s="42">
        <v>5759.56</v>
      </c>
      <c r="J411" s="42">
        <v>7390.82</v>
      </c>
      <c r="K411" s="42">
        <v>12479.05</v>
      </c>
      <c r="L411" s="43">
        <v>16013.44</v>
      </c>
    </row>
    <row r="412" spans="1:12" x14ac:dyDescent="0.25">
      <c r="A412" s="41">
        <v>637</v>
      </c>
      <c r="B412" s="10" t="s">
        <v>1149</v>
      </c>
      <c r="C412" s="30">
        <v>72.349999999999994</v>
      </c>
      <c r="D412" s="30">
        <v>76.05</v>
      </c>
      <c r="E412" s="30">
        <v>79.94</v>
      </c>
      <c r="F412" s="30">
        <v>84.03</v>
      </c>
      <c r="G412" s="30">
        <v>88.33</v>
      </c>
      <c r="H412" s="30">
        <v>92.85</v>
      </c>
      <c r="I412" s="42">
        <v>5788.36</v>
      </c>
      <c r="J412" s="42">
        <v>7427.77</v>
      </c>
      <c r="K412" s="42">
        <v>12541.44</v>
      </c>
      <c r="L412" s="43">
        <v>16093.5</v>
      </c>
    </row>
    <row r="413" spans="1:12" x14ac:dyDescent="0.25">
      <c r="A413" s="41">
        <v>638</v>
      </c>
      <c r="B413" s="10" t="s">
        <v>1149</v>
      </c>
      <c r="C413" s="30">
        <v>72.72</v>
      </c>
      <c r="D413" s="30">
        <v>76.430000000000007</v>
      </c>
      <c r="E413" s="30">
        <v>80.34</v>
      </c>
      <c r="F413" s="30">
        <v>84.45</v>
      </c>
      <c r="G413" s="30">
        <v>88.77</v>
      </c>
      <c r="H413" s="30">
        <v>93.31</v>
      </c>
      <c r="I413" s="42">
        <v>5817.3</v>
      </c>
      <c r="J413" s="42">
        <v>7464.91</v>
      </c>
      <c r="K413" s="42">
        <v>12604.15</v>
      </c>
      <c r="L413" s="43">
        <v>16173.97</v>
      </c>
    </row>
    <row r="414" spans="1:12" x14ac:dyDescent="0.25">
      <c r="A414" s="41">
        <v>639</v>
      </c>
      <c r="B414" s="10" t="s">
        <v>1149</v>
      </c>
      <c r="C414" s="30">
        <v>73.08</v>
      </c>
      <c r="D414" s="30">
        <v>76.819999999999993</v>
      </c>
      <c r="E414" s="30">
        <v>80.75</v>
      </c>
      <c r="F414" s="30">
        <v>84.87</v>
      </c>
      <c r="G414" s="30">
        <v>89.22</v>
      </c>
      <c r="H414" s="30">
        <v>93.78</v>
      </c>
      <c r="I414" s="42">
        <v>5846.39</v>
      </c>
      <c r="J414" s="42">
        <v>7502.23</v>
      </c>
      <c r="K414" s="42">
        <v>12667.17</v>
      </c>
      <c r="L414" s="43">
        <v>16254.84</v>
      </c>
    </row>
    <row r="415" spans="1:12" x14ac:dyDescent="0.25">
      <c r="A415" s="41">
        <v>640</v>
      </c>
      <c r="B415" s="10" t="s">
        <v>1149</v>
      </c>
      <c r="C415" s="30">
        <v>73.45</v>
      </c>
      <c r="D415" s="30">
        <v>77.2</v>
      </c>
      <c r="E415" s="30">
        <v>81.150000000000006</v>
      </c>
      <c r="F415" s="30">
        <v>85.3</v>
      </c>
      <c r="G415" s="30">
        <v>89.66</v>
      </c>
      <c r="H415" s="30">
        <v>94.25</v>
      </c>
      <c r="I415" s="42">
        <v>5875.62</v>
      </c>
      <c r="J415" s="42">
        <v>7539.74</v>
      </c>
      <c r="K415" s="42">
        <v>12730.51</v>
      </c>
      <c r="L415" s="43">
        <v>16336.11</v>
      </c>
    </row>
    <row r="416" spans="1:12" x14ac:dyDescent="0.25">
      <c r="A416" s="41">
        <v>641</v>
      </c>
      <c r="B416" s="10" t="s">
        <v>1149</v>
      </c>
      <c r="C416" s="30">
        <v>73.81</v>
      </c>
      <c r="D416" s="30">
        <v>77.59</v>
      </c>
      <c r="E416" s="30">
        <v>81.56</v>
      </c>
      <c r="F416" s="30">
        <v>85.73</v>
      </c>
      <c r="G416" s="30">
        <v>90.11</v>
      </c>
      <c r="H416" s="30">
        <v>94.72</v>
      </c>
      <c r="I416" s="42">
        <v>5905</v>
      </c>
      <c r="J416" s="42">
        <v>7577.44</v>
      </c>
      <c r="K416" s="42">
        <v>12794.16</v>
      </c>
      <c r="L416" s="43">
        <v>16417.79</v>
      </c>
    </row>
    <row r="417" spans="1:12" x14ac:dyDescent="0.25">
      <c r="A417" s="41">
        <v>642</v>
      </c>
      <c r="B417" s="10" t="s">
        <v>1149</v>
      </c>
      <c r="C417" s="30">
        <v>74.180000000000007</v>
      </c>
      <c r="D417" s="30">
        <v>77.98</v>
      </c>
      <c r="E417" s="30">
        <v>81.96</v>
      </c>
      <c r="F417" s="30">
        <v>86.15</v>
      </c>
      <c r="G417" s="30">
        <v>90.56</v>
      </c>
      <c r="H417" s="30">
        <v>95.19</v>
      </c>
      <c r="I417" s="42">
        <v>5934.52</v>
      </c>
      <c r="J417" s="42">
        <v>7615.33</v>
      </c>
      <c r="K417" s="42">
        <v>12858.13</v>
      </c>
      <c r="L417" s="43">
        <v>16499.88</v>
      </c>
    </row>
    <row r="418" spans="1:12" x14ac:dyDescent="0.25">
      <c r="A418" s="41">
        <v>643</v>
      </c>
      <c r="B418" s="10" t="s">
        <v>1149</v>
      </c>
      <c r="C418" s="30">
        <v>74.55</v>
      </c>
      <c r="D418" s="30">
        <v>78.37</v>
      </c>
      <c r="E418" s="30">
        <v>82.37</v>
      </c>
      <c r="F418" s="30">
        <v>86.59</v>
      </c>
      <c r="G418" s="30">
        <v>91.01</v>
      </c>
      <c r="H418" s="30">
        <v>95.67</v>
      </c>
      <c r="I418" s="42">
        <v>5964.19</v>
      </c>
      <c r="J418" s="42">
        <v>7653.41</v>
      </c>
      <c r="K418" s="42">
        <v>12922.42</v>
      </c>
      <c r="L418" s="43">
        <v>16582.38</v>
      </c>
    </row>
    <row r="419" spans="1:12" x14ac:dyDescent="0.25">
      <c r="A419" s="41">
        <v>644</v>
      </c>
      <c r="B419" s="10" t="s">
        <v>1149</v>
      </c>
      <c r="C419" s="30">
        <v>74.930000000000007</v>
      </c>
      <c r="D419" s="30">
        <v>78.760000000000005</v>
      </c>
      <c r="E419" s="30">
        <v>82.78</v>
      </c>
      <c r="F419" s="30">
        <v>87.02</v>
      </c>
      <c r="G419" s="30">
        <v>91.47</v>
      </c>
      <c r="H419" s="30">
        <v>96.15</v>
      </c>
      <c r="I419" s="42">
        <v>5994.01</v>
      </c>
      <c r="J419" s="42">
        <v>7691.67</v>
      </c>
      <c r="K419" s="42">
        <v>12987.03</v>
      </c>
      <c r="L419" s="43">
        <v>16665.29</v>
      </c>
    </row>
    <row r="420" spans="1:12" x14ac:dyDescent="0.25">
      <c r="A420" s="41">
        <v>645</v>
      </c>
      <c r="B420" s="10" t="s">
        <v>1149</v>
      </c>
      <c r="C420" s="30">
        <v>75.3</v>
      </c>
      <c r="D420" s="30">
        <v>79.150000000000006</v>
      </c>
      <c r="E420" s="30">
        <v>83.2</v>
      </c>
      <c r="F420" s="30">
        <v>87.45</v>
      </c>
      <c r="G420" s="30">
        <v>91.93</v>
      </c>
      <c r="H420" s="30">
        <v>96.63</v>
      </c>
      <c r="I420" s="42">
        <v>6023.98</v>
      </c>
      <c r="J420" s="42">
        <v>7730.13</v>
      </c>
      <c r="K420" s="42">
        <v>13051.97</v>
      </c>
      <c r="L420" s="43">
        <v>16748.62</v>
      </c>
    </row>
    <row r="421" spans="1:12" x14ac:dyDescent="0.25">
      <c r="A421" s="41">
        <v>646</v>
      </c>
      <c r="B421" s="10" t="s">
        <v>1149</v>
      </c>
      <c r="C421" s="30">
        <v>75.680000000000007</v>
      </c>
      <c r="D421" s="30">
        <v>79.55</v>
      </c>
      <c r="E421" s="30">
        <v>83.61</v>
      </c>
      <c r="F421" s="30">
        <v>87.89</v>
      </c>
      <c r="G421" s="30">
        <v>92.39</v>
      </c>
      <c r="H421" s="30">
        <v>97.11</v>
      </c>
      <c r="I421" s="42">
        <v>6054.1</v>
      </c>
      <c r="J421" s="42">
        <v>7768.78</v>
      </c>
      <c r="K421" s="42">
        <v>13117.23</v>
      </c>
      <c r="L421" s="43">
        <v>16832.36</v>
      </c>
    </row>
    <row r="422" spans="1:12" x14ac:dyDescent="0.25">
      <c r="A422" s="41">
        <v>647</v>
      </c>
      <c r="B422" s="10" t="s">
        <v>1149</v>
      </c>
      <c r="C422" s="30">
        <v>76.05</v>
      </c>
      <c r="D422" s="30">
        <v>79.94</v>
      </c>
      <c r="E422" s="30">
        <v>84.03</v>
      </c>
      <c r="F422" s="30">
        <v>88.33</v>
      </c>
      <c r="G422" s="30">
        <v>92.85</v>
      </c>
      <c r="H422" s="30">
        <v>97.6</v>
      </c>
      <c r="I422" s="42">
        <v>6084.38</v>
      </c>
      <c r="J422" s="42">
        <v>7807.63</v>
      </c>
      <c r="K422" s="42">
        <v>13182.81</v>
      </c>
      <c r="L422" s="43">
        <v>16916.53</v>
      </c>
    </row>
    <row r="423" spans="1:12" x14ac:dyDescent="0.25">
      <c r="A423" s="41">
        <v>648</v>
      </c>
      <c r="B423" s="10" t="s">
        <v>1149</v>
      </c>
      <c r="C423" s="30">
        <v>76.430000000000007</v>
      </c>
      <c r="D423" s="30">
        <v>80.34</v>
      </c>
      <c r="E423" s="30">
        <v>84.45</v>
      </c>
      <c r="F423" s="30">
        <v>88.77</v>
      </c>
      <c r="G423" s="30">
        <v>93.31</v>
      </c>
      <c r="H423" s="30">
        <v>98.08</v>
      </c>
      <c r="I423" s="42">
        <v>6114.8</v>
      </c>
      <c r="J423" s="42">
        <v>7846.67</v>
      </c>
      <c r="K423" s="42">
        <v>13248.73</v>
      </c>
      <c r="L423" s="43">
        <v>17001.11</v>
      </c>
    </row>
    <row r="424" spans="1:12" x14ac:dyDescent="0.25">
      <c r="A424" s="41">
        <v>649</v>
      </c>
      <c r="B424" s="10" t="s">
        <v>1149</v>
      </c>
      <c r="C424" s="30">
        <v>76.819999999999993</v>
      </c>
      <c r="D424" s="30">
        <v>80.75</v>
      </c>
      <c r="E424" s="30">
        <v>84.87</v>
      </c>
      <c r="F424" s="30">
        <v>89.22</v>
      </c>
      <c r="G424" s="30">
        <v>93.78</v>
      </c>
      <c r="H424" s="30">
        <v>98.57</v>
      </c>
      <c r="I424" s="42">
        <v>6145.37</v>
      </c>
      <c r="J424" s="42">
        <v>7885.9</v>
      </c>
      <c r="K424" s="42">
        <v>13314.97</v>
      </c>
      <c r="L424" s="43">
        <v>17086.11</v>
      </c>
    </row>
    <row r="425" spans="1:12" x14ac:dyDescent="0.25">
      <c r="A425" s="41">
        <v>650</v>
      </c>
      <c r="B425" s="10" t="s">
        <v>1149</v>
      </c>
      <c r="C425" s="30">
        <v>77.2</v>
      </c>
      <c r="D425" s="30">
        <v>81.150000000000006</v>
      </c>
      <c r="E425" s="30">
        <v>85.3</v>
      </c>
      <c r="F425" s="30">
        <v>89.66</v>
      </c>
      <c r="G425" s="30">
        <v>94.25</v>
      </c>
      <c r="H425" s="30">
        <v>99.07</v>
      </c>
      <c r="I425" s="42">
        <v>6176.1</v>
      </c>
      <c r="J425" s="42">
        <v>7925.33</v>
      </c>
      <c r="K425" s="42">
        <v>13381.55</v>
      </c>
      <c r="L425" s="43">
        <v>17171.54</v>
      </c>
    </row>
    <row r="426" spans="1:12" x14ac:dyDescent="0.25">
      <c r="A426" s="41">
        <v>651</v>
      </c>
      <c r="B426" s="10" t="s">
        <v>1149</v>
      </c>
      <c r="C426" s="30">
        <v>77.59</v>
      </c>
      <c r="D426" s="30">
        <v>81.56</v>
      </c>
      <c r="E426" s="30">
        <v>85.73</v>
      </c>
      <c r="F426" s="30">
        <v>90.11</v>
      </c>
      <c r="G426" s="30">
        <v>94.72</v>
      </c>
      <c r="H426" s="30">
        <v>99.56</v>
      </c>
      <c r="I426" s="42">
        <v>6206.98</v>
      </c>
      <c r="J426" s="42">
        <v>7964.96</v>
      </c>
      <c r="K426" s="42">
        <v>13448.45</v>
      </c>
      <c r="L426" s="43">
        <v>17257.400000000001</v>
      </c>
    </row>
    <row r="427" spans="1:12" x14ac:dyDescent="0.25">
      <c r="A427" s="41">
        <v>652</v>
      </c>
      <c r="B427" s="10" t="s">
        <v>1149</v>
      </c>
      <c r="C427" s="30">
        <v>77.98</v>
      </c>
      <c r="D427" s="30">
        <v>81.96</v>
      </c>
      <c r="E427" s="30">
        <v>86.15</v>
      </c>
      <c r="F427" s="30">
        <v>90.56</v>
      </c>
      <c r="G427" s="30">
        <v>95.19</v>
      </c>
      <c r="H427" s="30">
        <v>100.06</v>
      </c>
      <c r="I427" s="42">
        <v>6238.01</v>
      </c>
      <c r="J427" s="42">
        <v>8004.78</v>
      </c>
      <c r="K427" s="42">
        <v>13515.7</v>
      </c>
      <c r="L427" s="43">
        <v>17343.689999999999</v>
      </c>
    </row>
    <row r="428" spans="1:12" x14ac:dyDescent="0.25">
      <c r="A428" s="41">
        <v>653</v>
      </c>
      <c r="B428" s="10" t="s">
        <v>1149</v>
      </c>
      <c r="C428" s="30">
        <v>78.37</v>
      </c>
      <c r="D428" s="30">
        <v>82.37</v>
      </c>
      <c r="E428" s="30">
        <v>86.59</v>
      </c>
      <c r="F428" s="30">
        <v>91.01</v>
      </c>
      <c r="G428" s="30">
        <v>95.67</v>
      </c>
      <c r="H428" s="30">
        <v>100.56</v>
      </c>
      <c r="I428" s="42">
        <v>6269.2</v>
      </c>
      <c r="J428" s="42">
        <v>8044.8</v>
      </c>
      <c r="K428" s="42">
        <v>13583.27</v>
      </c>
      <c r="L428" s="43">
        <v>17430.41</v>
      </c>
    </row>
    <row r="429" spans="1:12" x14ac:dyDescent="0.25">
      <c r="A429" s="41">
        <v>654</v>
      </c>
      <c r="B429" s="10" t="s">
        <v>1149</v>
      </c>
      <c r="C429" s="30">
        <v>78.760000000000005</v>
      </c>
      <c r="D429" s="30">
        <v>82.78</v>
      </c>
      <c r="E429" s="30">
        <v>87.02</v>
      </c>
      <c r="F429" s="30">
        <v>91.47</v>
      </c>
      <c r="G429" s="30">
        <v>96.15</v>
      </c>
      <c r="H429" s="30">
        <v>101.06</v>
      </c>
      <c r="I429" s="42">
        <v>6300.55</v>
      </c>
      <c r="J429" s="42">
        <v>8085.03</v>
      </c>
      <c r="K429" s="42">
        <v>13651.19</v>
      </c>
      <c r="L429" s="43">
        <v>17517.560000000001</v>
      </c>
    </row>
    <row r="430" spans="1:12" x14ac:dyDescent="0.25">
      <c r="A430" s="41">
        <v>655</v>
      </c>
      <c r="B430" s="10" t="s">
        <v>1149</v>
      </c>
      <c r="C430" s="30">
        <v>79.150000000000006</v>
      </c>
      <c r="D430" s="30">
        <v>83.2</v>
      </c>
      <c r="E430" s="30">
        <v>87.45</v>
      </c>
      <c r="F430" s="30">
        <v>91.93</v>
      </c>
      <c r="G430" s="30">
        <v>96.63</v>
      </c>
      <c r="H430" s="30">
        <v>101.57</v>
      </c>
      <c r="I430" s="42">
        <v>6332.05</v>
      </c>
      <c r="J430" s="42">
        <v>8125.45</v>
      </c>
      <c r="K430" s="42">
        <v>13719.45</v>
      </c>
      <c r="L430" s="43">
        <v>17605.150000000001</v>
      </c>
    </row>
    <row r="431" spans="1:12" x14ac:dyDescent="0.25">
      <c r="A431" s="41">
        <v>656</v>
      </c>
      <c r="B431" s="10" t="s">
        <v>1149</v>
      </c>
      <c r="C431" s="30">
        <v>79.55</v>
      </c>
      <c r="D431" s="30">
        <v>83.61</v>
      </c>
      <c r="E431" s="30">
        <v>87.89</v>
      </c>
      <c r="F431" s="30">
        <v>92.39</v>
      </c>
      <c r="G431" s="30">
        <v>97.11</v>
      </c>
      <c r="H431" s="30">
        <v>102.08</v>
      </c>
      <c r="I431" s="42">
        <v>6363.71</v>
      </c>
      <c r="J431" s="42">
        <v>8166.08</v>
      </c>
      <c r="K431" s="42">
        <v>13788.04</v>
      </c>
      <c r="L431" s="43">
        <v>17693.169999999998</v>
      </c>
    </row>
    <row r="432" spans="1:12" x14ac:dyDescent="0.25">
      <c r="A432" s="41">
        <v>657</v>
      </c>
      <c r="B432" s="10" t="s">
        <v>1149</v>
      </c>
      <c r="C432" s="30">
        <v>79.94</v>
      </c>
      <c r="D432" s="30">
        <v>84.03</v>
      </c>
      <c r="E432" s="30">
        <v>88.33</v>
      </c>
      <c r="F432" s="30">
        <v>92.85</v>
      </c>
      <c r="G432" s="30">
        <v>97.6</v>
      </c>
      <c r="H432" s="30">
        <v>102.59</v>
      </c>
      <c r="I432" s="42">
        <v>6395.53</v>
      </c>
      <c r="J432" s="42">
        <v>8206.91</v>
      </c>
      <c r="K432" s="42">
        <v>13856.98</v>
      </c>
      <c r="L432" s="43">
        <v>17781.64</v>
      </c>
    </row>
    <row r="433" spans="1:12" x14ac:dyDescent="0.25">
      <c r="A433" s="41">
        <v>658</v>
      </c>
      <c r="B433" s="10" t="s">
        <v>1149</v>
      </c>
      <c r="C433" s="30">
        <v>80.34</v>
      </c>
      <c r="D433" s="30">
        <v>84.45</v>
      </c>
      <c r="E433" s="30">
        <v>88.77</v>
      </c>
      <c r="F433" s="30">
        <v>93.31</v>
      </c>
      <c r="G433" s="30">
        <v>98.08</v>
      </c>
      <c r="H433" s="30">
        <v>103.1</v>
      </c>
      <c r="I433" s="42">
        <v>6427.51</v>
      </c>
      <c r="J433" s="42">
        <v>8247.9500000000007</v>
      </c>
      <c r="K433" s="42">
        <v>13926.27</v>
      </c>
      <c r="L433" s="43">
        <v>17870.55</v>
      </c>
    </row>
    <row r="434" spans="1:12" x14ac:dyDescent="0.25">
      <c r="A434" s="41">
        <v>659</v>
      </c>
      <c r="B434" s="10" t="s">
        <v>1149</v>
      </c>
      <c r="C434" s="30">
        <v>80.75</v>
      </c>
      <c r="D434" s="30">
        <v>84.87</v>
      </c>
      <c r="E434" s="30">
        <v>89.22</v>
      </c>
      <c r="F434" s="30">
        <v>93.78</v>
      </c>
      <c r="G434" s="30">
        <v>98.57</v>
      </c>
      <c r="H434" s="30">
        <v>103.61</v>
      </c>
      <c r="I434" s="42">
        <v>6459.65</v>
      </c>
      <c r="J434" s="42">
        <v>8289.18</v>
      </c>
      <c r="K434" s="42">
        <v>13995.9</v>
      </c>
      <c r="L434" s="43">
        <v>17959.900000000001</v>
      </c>
    </row>
    <row r="435" spans="1:12" x14ac:dyDescent="0.25">
      <c r="A435" s="41">
        <v>660</v>
      </c>
      <c r="B435" s="10" t="s">
        <v>1149</v>
      </c>
      <c r="C435" s="30">
        <v>81.150000000000006</v>
      </c>
      <c r="D435" s="30">
        <v>85.3</v>
      </c>
      <c r="E435" s="30">
        <v>89.66</v>
      </c>
      <c r="F435" s="30">
        <v>94.25</v>
      </c>
      <c r="G435" s="30">
        <v>99.07</v>
      </c>
      <c r="H435" s="30">
        <v>104.13</v>
      </c>
      <c r="I435" s="42">
        <v>6491.94</v>
      </c>
      <c r="J435" s="42">
        <v>8330.6299999999992</v>
      </c>
      <c r="K435" s="42">
        <v>14065.88</v>
      </c>
      <c r="L435" s="43">
        <v>18049.7</v>
      </c>
    </row>
    <row r="436" spans="1:12" x14ac:dyDescent="0.25">
      <c r="A436" s="41">
        <v>661</v>
      </c>
      <c r="B436" s="10" t="s">
        <v>1149</v>
      </c>
      <c r="C436" s="30">
        <v>81.56</v>
      </c>
      <c r="D436" s="30">
        <v>85.73</v>
      </c>
      <c r="E436" s="30">
        <v>90.11</v>
      </c>
      <c r="F436" s="30">
        <v>94.72</v>
      </c>
      <c r="G436" s="30">
        <v>99.56</v>
      </c>
      <c r="H436" s="30">
        <v>104.65</v>
      </c>
      <c r="I436" s="42">
        <v>6524.4</v>
      </c>
      <c r="J436" s="42">
        <v>8372.2800000000007</v>
      </c>
      <c r="K436" s="42">
        <v>14136.21</v>
      </c>
      <c r="L436" s="43">
        <v>18139.95</v>
      </c>
    </row>
    <row r="437" spans="1:12" x14ac:dyDescent="0.25">
      <c r="A437" s="41">
        <v>662</v>
      </c>
      <c r="B437" s="10" t="s">
        <v>1149</v>
      </c>
      <c r="C437" s="30">
        <v>81.96</v>
      </c>
      <c r="D437" s="30">
        <v>86.15</v>
      </c>
      <c r="E437" s="30">
        <v>90.56</v>
      </c>
      <c r="F437" s="30">
        <v>95.19</v>
      </c>
      <c r="G437" s="30">
        <v>100.06</v>
      </c>
      <c r="H437" s="30">
        <v>105.18</v>
      </c>
      <c r="I437" s="42">
        <v>6557.03</v>
      </c>
      <c r="J437" s="42">
        <v>8414.15</v>
      </c>
      <c r="K437" s="42">
        <v>14206.89</v>
      </c>
      <c r="L437" s="43">
        <v>18230.650000000001</v>
      </c>
    </row>
    <row r="438" spans="1:12" x14ac:dyDescent="0.25">
      <c r="A438" s="41">
        <v>663</v>
      </c>
      <c r="B438" s="10" t="s">
        <v>1149</v>
      </c>
      <c r="C438" s="30">
        <v>82.37</v>
      </c>
      <c r="D438" s="30">
        <v>86.59</v>
      </c>
      <c r="E438" s="30">
        <v>91.01</v>
      </c>
      <c r="F438" s="30">
        <v>95.67</v>
      </c>
      <c r="G438" s="30">
        <v>100.56</v>
      </c>
      <c r="H438" s="30">
        <v>105.7</v>
      </c>
      <c r="I438" s="42">
        <v>6589.81</v>
      </c>
      <c r="J438" s="42">
        <v>8456.2199999999993</v>
      </c>
      <c r="K438" s="42">
        <v>14277.92</v>
      </c>
      <c r="L438" s="43">
        <v>18321.8</v>
      </c>
    </row>
    <row r="439" spans="1:12" x14ac:dyDescent="0.25">
      <c r="A439" s="41">
        <v>664</v>
      </c>
      <c r="B439" s="10" t="s">
        <v>1149</v>
      </c>
      <c r="C439" s="30">
        <v>82.78</v>
      </c>
      <c r="D439" s="30">
        <v>87.02</v>
      </c>
      <c r="E439" s="30">
        <v>91.47</v>
      </c>
      <c r="F439" s="30">
        <v>96.15</v>
      </c>
      <c r="G439" s="30">
        <v>101.06</v>
      </c>
      <c r="H439" s="30">
        <v>106.23</v>
      </c>
      <c r="I439" s="42">
        <v>6622.76</v>
      </c>
      <c r="J439" s="42">
        <v>8498.5</v>
      </c>
      <c r="K439" s="42">
        <v>14349.31</v>
      </c>
      <c r="L439" s="43">
        <v>18413.41</v>
      </c>
    </row>
    <row r="440" spans="1:12" x14ac:dyDescent="0.25">
      <c r="A440" s="41">
        <v>665</v>
      </c>
      <c r="B440" s="10" t="s">
        <v>1149</v>
      </c>
      <c r="C440" s="30">
        <v>83.2</v>
      </c>
      <c r="D440" s="30">
        <v>87.45</v>
      </c>
      <c r="E440" s="30">
        <v>91.93</v>
      </c>
      <c r="F440" s="30">
        <v>96.63</v>
      </c>
      <c r="G440" s="30">
        <v>101.57</v>
      </c>
      <c r="H440" s="30">
        <v>106.76</v>
      </c>
      <c r="I440" s="42">
        <v>6655.87</v>
      </c>
      <c r="J440" s="42">
        <v>8540.99</v>
      </c>
      <c r="K440" s="42">
        <v>14421.06</v>
      </c>
      <c r="L440" s="43">
        <v>18505.48</v>
      </c>
    </row>
    <row r="441" spans="1:12" x14ac:dyDescent="0.25">
      <c r="A441" s="41">
        <v>666</v>
      </c>
      <c r="B441" s="10" t="s">
        <v>1149</v>
      </c>
      <c r="C441" s="30">
        <v>83.61</v>
      </c>
      <c r="D441" s="30">
        <v>87.89</v>
      </c>
      <c r="E441" s="30">
        <v>92.39</v>
      </c>
      <c r="F441" s="30">
        <v>97.11</v>
      </c>
      <c r="G441" s="30">
        <v>102.08</v>
      </c>
      <c r="H441" s="30">
        <v>107.3</v>
      </c>
      <c r="I441" s="42">
        <v>6689.15</v>
      </c>
      <c r="J441" s="42">
        <v>8583.69</v>
      </c>
      <c r="K441" s="42">
        <v>14493.17</v>
      </c>
      <c r="L441" s="43">
        <v>18598.009999999998</v>
      </c>
    </row>
    <row r="442" spans="1:12" x14ac:dyDescent="0.25">
      <c r="A442" s="41">
        <v>667</v>
      </c>
      <c r="B442" s="10" t="s">
        <v>1149</v>
      </c>
      <c r="C442" s="30">
        <v>84.03</v>
      </c>
      <c r="D442" s="30">
        <v>88.33</v>
      </c>
      <c r="E442" s="30">
        <v>92.85</v>
      </c>
      <c r="F442" s="30">
        <v>97.6</v>
      </c>
      <c r="G442" s="30">
        <v>102.59</v>
      </c>
      <c r="H442" s="30">
        <v>107.83</v>
      </c>
      <c r="I442" s="42">
        <v>6722.6</v>
      </c>
      <c r="J442" s="42">
        <v>8626.61</v>
      </c>
      <c r="K442" s="42">
        <v>14565.63</v>
      </c>
      <c r="L442" s="43">
        <v>18691</v>
      </c>
    </row>
    <row r="443" spans="1:12" x14ac:dyDescent="0.25">
      <c r="A443" s="41">
        <v>668</v>
      </c>
      <c r="B443" s="10" t="s">
        <v>1149</v>
      </c>
      <c r="C443" s="30">
        <v>84.45</v>
      </c>
      <c r="D443" s="30">
        <v>88.77</v>
      </c>
      <c r="E443" s="30">
        <v>93.31</v>
      </c>
      <c r="F443" s="30">
        <v>98.08</v>
      </c>
      <c r="G443" s="30">
        <v>103.1</v>
      </c>
      <c r="H443" s="30">
        <v>108.37</v>
      </c>
      <c r="I443" s="42">
        <v>6756.21</v>
      </c>
      <c r="J443" s="42">
        <v>8669.75</v>
      </c>
      <c r="K443" s="42">
        <v>14638.46</v>
      </c>
      <c r="L443" s="43">
        <v>18784.45</v>
      </c>
    </row>
    <row r="444" spans="1:12" x14ac:dyDescent="0.25">
      <c r="A444" s="41">
        <v>669</v>
      </c>
      <c r="B444" s="10" t="s">
        <v>1149</v>
      </c>
      <c r="C444" s="30">
        <v>84.87</v>
      </c>
      <c r="D444" s="30">
        <v>89.22</v>
      </c>
      <c r="E444" s="30">
        <v>93.78</v>
      </c>
      <c r="F444" s="30">
        <v>98.57</v>
      </c>
      <c r="G444" s="30">
        <v>103.61</v>
      </c>
      <c r="H444" s="30">
        <v>108.91</v>
      </c>
      <c r="I444" s="42">
        <v>6789.99</v>
      </c>
      <c r="J444" s="42">
        <v>8713.09</v>
      </c>
      <c r="K444" s="42">
        <v>14711.65</v>
      </c>
      <c r="L444" s="43">
        <v>18878.37</v>
      </c>
    </row>
    <row r="445" spans="1:12" x14ac:dyDescent="0.25">
      <c r="A445" s="41">
        <v>670</v>
      </c>
      <c r="B445" s="10" t="s">
        <v>1149</v>
      </c>
      <c r="C445" s="30">
        <v>85.3</v>
      </c>
      <c r="D445" s="30">
        <v>89.66</v>
      </c>
      <c r="E445" s="30">
        <v>94.25</v>
      </c>
      <c r="F445" s="30">
        <v>99.07</v>
      </c>
      <c r="G445" s="30">
        <v>104.13</v>
      </c>
      <c r="H445" s="30">
        <v>109.46</v>
      </c>
      <c r="I445" s="42">
        <v>6823.94</v>
      </c>
      <c r="J445" s="42">
        <v>8756.66</v>
      </c>
      <c r="K445" s="42">
        <v>14785.21</v>
      </c>
      <c r="L445" s="43">
        <v>18972.759999999998</v>
      </c>
    </row>
    <row r="446" spans="1:12" x14ac:dyDescent="0.25">
      <c r="A446" s="41">
        <v>671</v>
      </c>
      <c r="B446" s="10" t="s">
        <v>1149</v>
      </c>
      <c r="C446" s="30">
        <v>85.73</v>
      </c>
      <c r="D446" s="30">
        <v>90.11</v>
      </c>
      <c r="E446" s="30">
        <v>94.72</v>
      </c>
      <c r="F446" s="30">
        <v>99.56</v>
      </c>
      <c r="G446" s="30">
        <v>104.65</v>
      </c>
      <c r="H446" s="30">
        <v>110.01</v>
      </c>
      <c r="I446" s="42">
        <v>6858.06</v>
      </c>
      <c r="J446" s="42">
        <v>8800.44</v>
      </c>
      <c r="K446" s="42">
        <v>14859.14</v>
      </c>
      <c r="L446" s="43">
        <v>19067.63</v>
      </c>
    </row>
    <row r="447" spans="1:12" x14ac:dyDescent="0.25">
      <c r="A447" s="41">
        <v>672</v>
      </c>
      <c r="B447" s="10" t="s">
        <v>1149</v>
      </c>
      <c r="C447" s="30">
        <v>86.15</v>
      </c>
      <c r="D447" s="30">
        <v>90.56</v>
      </c>
      <c r="E447" s="30">
        <v>95.19</v>
      </c>
      <c r="F447" s="30">
        <v>100.06</v>
      </c>
      <c r="G447" s="30">
        <v>105.18</v>
      </c>
      <c r="H447" s="30">
        <v>110.56</v>
      </c>
      <c r="I447" s="42">
        <v>6892.35</v>
      </c>
      <c r="J447" s="42">
        <v>8844.4500000000007</v>
      </c>
      <c r="K447" s="42">
        <v>14933.43</v>
      </c>
      <c r="L447" s="43">
        <v>19162.97</v>
      </c>
    </row>
    <row r="448" spans="1:12" x14ac:dyDescent="0.25">
      <c r="A448" s="41">
        <v>673</v>
      </c>
      <c r="B448" s="10" t="s">
        <v>1149</v>
      </c>
      <c r="C448" s="30">
        <v>86.59</v>
      </c>
      <c r="D448" s="30">
        <v>91.01</v>
      </c>
      <c r="E448" s="30">
        <v>95.67</v>
      </c>
      <c r="F448" s="30">
        <v>100.56</v>
      </c>
      <c r="G448" s="30">
        <v>105.7</v>
      </c>
      <c r="H448" s="30">
        <v>111.11</v>
      </c>
      <c r="I448" s="42">
        <v>6926.82</v>
      </c>
      <c r="J448" s="42">
        <v>8888.67</v>
      </c>
      <c r="K448" s="42">
        <v>15008.1</v>
      </c>
      <c r="L448" s="43">
        <v>19258.78</v>
      </c>
    </row>
    <row r="449" spans="1:12" x14ac:dyDescent="0.25">
      <c r="A449" s="41">
        <v>674</v>
      </c>
      <c r="B449" s="10" t="s">
        <v>1149</v>
      </c>
      <c r="C449" s="30">
        <v>87.02</v>
      </c>
      <c r="D449" s="30">
        <v>91.47</v>
      </c>
      <c r="E449" s="30">
        <v>96.15</v>
      </c>
      <c r="F449" s="30">
        <v>101.06</v>
      </c>
      <c r="G449" s="30">
        <v>106.23</v>
      </c>
      <c r="H449" s="30">
        <v>111.66</v>
      </c>
      <c r="I449" s="42">
        <v>6961.45</v>
      </c>
      <c r="J449" s="42">
        <v>8933.11</v>
      </c>
      <c r="K449" s="42">
        <v>15083.14</v>
      </c>
      <c r="L449" s="43">
        <v>19355.07</v>
      </c>
    </row>
    <row r="450" spans="1:12" x14ac:dyDescent="0.25">
      <c r="A450" s="41">
        <v>675</v>
      </c>
      <c r="B450" s="10" t="s">
        <v>1149</v>
      </c>
      <c r="C450" s="30">
        <v>87.45</v>
      </c>
      <c r="D450" s="30">
        <v>91.93</v>
      </c>
      <c r="E450" s="30">
        <v>96.63</v>
      </c>
      <c r="F450" s="30">
        <v>101.57</v>
      </c>
      <c r="G450" s="30">
        <v>106.76</v>
      </c>
      <c r="H450" s="30">
        <v>112.22</v>
      </c>
      <c r="I450" s="42">
        <v>6996.26</v>
      </c>
      <c r="J450" s="42">
        <v>8977.7800000000007</v>
      </c>
      <c r="K450" s="42">
        <v>15158.56</v>
      </c>
      <c r="L450" s="43">
        <v>19451.849999999999</v>
      </c>
    </row>
    <row r="451" spans="1:12" x14ac:dyDescent="0.25">
      <c r="A451" s="41">
        <v>676</v>
      </c>
      <c r="B451" s="10" t="s">
        <v>1149</v>
      </c>
      <c r="C451" s="30">
        <v>87.89</v>
      </c>
      <c r="D451" s="30">
        <v>92.39</v>
      </c>
      <c r="E451" s="30">
        <v>97.11</v>
      </c>
      <c r="F451" s="30">
        <v>102.08</v>
      </c>
      <c r="G451" s="30">
        <v>107.3</v>
      </c>
      <c r="H451" s="30">
        <v>112.78</v>
      </c>
      <c r="I451" s="42">
        <v>7031.24</v>
      </c>
      <c r="J451" s="42">
        <v>9022.67</v>
      </c>
      <c r="K451" s="42">
        <v>15234.35</v>
      </c>
      <c r="L451" s="43">
        <v>19549.11</v>
      </c>
    </row>
    <row r="452" spans="1:12" x14ac:dyDescent="0.25">
      <c r="A452" s="41">
        <v>677</v>
      </c>
      <c r="B452" s="10" t="s">
        <v>1149</v>
      </c>
      <c r="C452" s="30">
        <v>88.33</v>
      </c>
      <c r="D452" s="30">
        <v>92.85</v>
      </c>
      <c r="E452" s="30">
        <v>97.6</v>
      </c>
      <c r="F452" s="30">
        <v>102.59</v>
      </c>
      <c r="G452" s="30">
        <v>107.83</v>
      </c>
      <c r="H452" s="30">
        <v>113.35</v>
      </c>
      <c r="I452" s="42">
        <v>7066.39</v>
      </c>
      <c r="J452" s="42">
        <v>9067.7800000000007</v>
      </c>
      <c r="K452" s="42">
        <v>15310.52</v>
      </c>
      <c r="L452" s="43">
        <v>19646.849999999999</v>
      </c>
    </row>
    <row r="453" spans="1:12" x14ac:dyDescent="0.25">
      <c r="A453" s="41">
        <v>678</v>
      </c>
      <c r="B453" s="10" t="s">
        <v>1149</v>
      </c>
      <c r="C453" s="30">
        <v>88.77</v>
      </c>
      <c r="D453" s="30">
        <v>93.31</v>
      </c>
      <c r="E453" s="30">
        <v>98.08</v>
      </c>
      <c r="F453" s="30">
        <v>103.1</v>
      </c>
      <c r="G453" s="30">
        <v>108.37</v>
      </c>
      <c r="H453" s="30">
        <v>113.91</v>
      </c>
      <c r="I453" s="42">
        <v>7101.73</v>
      </c>
      <c r="J453" s="42">
        <v>9113.1200000000008</v>
      </c>
      <c r="K453" s="42">
        <v>15387.07</v>
      </c>
      <c r="L453" s="43">
        <v>19745.09</v>
      </c>
    </row>
    <row r="454" spans="1:12" x14ac:dyDescent="0.25">
      <c r="A454" s="41">
        <v>679</v>
      </c>
      <c r="B454" s="10" t="s">
        <v>1149</v>
      </c>
      <c r="C454" s="30">
        <v>89.22</v>
      </c>
      <c r="D454" s="30">
        <v>93.78</v>
      </c>
      <c r="E454" s="30">
        <v>98.57</v>
      </c>
      <c r="F454" s="30">
        <v>103.61</v>
      </c>
      <c r="G454" s="30">
        <v>108.91</v>
      </c>
      <c r="H454" s="30">
        <v>114.48</v>
      </c>
      <c r="I454" s="42">
        <v>7137.23</v>
      </c>
      <c r="J454" s="42">
        <v>9158.68</v>
      </c>
      <c r="K454" s="42">
        <v>15464.01</v>
      </c>
      <c r="L454" s="43">
        <v>19843.810000000001</v>
      </c>
    </row>
    <row r="455" spans="1:12" x14ac:dyDescent="0.25">
      <c r="A455" s="41">
        <v>680</v>
      </c>
      <c r="B455" s="10" t="s">
        <v>1149</v>
      </c>
      <c r="C455" s="30">
        <v>89.66</v>
      </c>
      <c r="D455" s="30">
        <v>94.25</v>
      </c>
      <c r="E455" s="30">
        <v>99.07</v>
      </c>
      <c r="F455" s="30">
        <v>104.13</v>
      </c>
      <c r="G455" s="30">
        <v>109.46</v>
      </c>
      <c r="H455" s="30">
        <v>115.06</v>
      </c>
      <c r="I455" s="42">
        <v>7172.92</v>
      </c>
      <c r="J455" s="42">
        <v>9204.48</v>
      </c>
      <c r="K455" s="42">
        <v>15541.33</v>
      </c>
      <c r="L455" s="43">
        <v>19943.03</v>
      </c>
    </row>
    <row r="456" spans="1:12" x14ac:dyDescent="0.25">
      <c r="A456" s="41">
        <v>681</v>
      </c>
      <c r="B456" s="10" t="s">
        <v>1149</v>
      </c>
      <c r="C456" s="30">
        <v>90.11</v>
      </c>
      <c r="D456" s="30">
        <v>94.72</v>
      </c>
      <c r="E456" s="30">
        <v>99.56</v>
      </c>
      <c r="F456" s="30">
        <v>104.65</v>
      </c>
      <c r="G456" s="30">
        <v>110.01</v>
      </c>
      <c r="H456" s="30">
        <v>115.63</v>
      </c>
      <c r="I456" s="42">
        <v>7208.79</v>
      </c>
      <c r="J456" s="42">
        <v>9250.5</v>
      </c>
      <c r="K456" s="42">
        <v>15619.04</v>
      </c>
      <c r="L456" s="43">
        <v>20042.75</v>
      </c>
    </row>
    <row r="457" spans="1:12" x14ac:dyDescent="0.25">
      <c r="A457" s="41">
        <v>682</v>
      </c>
      <c r="B457" s="10" t="s">
        <v>1149</v>
      </c>
      <c r="C457" s="30">
        <v>90.56</v>
      </c>
      <c r="D457" s="30">
        <v>95.19</v>
      </c>
      <c r="E457" s="30">
        <v>100.06</v>
      </c>
      <c r="F457" s="30">
        <v>105.18</v>
      </c>
      <c r="G457" s="30">
        <v>110.56</v>
      </c>
      <c r="H457" s="30">
        <v>116.21</v>
      </c>
      <c r="I457" s="42">
        <v>7244.83</v>
      </c>
      <c r="J457" s="42">
        <v>9296.75</v>
      </c>
      <c r="K457" s="42">
        <v>15697.13</v>
      </c>
      <c r="L457" s="43">
        <v>20142.96</v>
      </c>
    </row>
    <row r="458" spans="1:12" x14ac:dyDescent="0.25">
      <c r="A458" s="41">
        <v>683</v>
      </c>
      <c r="B458" s="10" t="s">
        <v>1149</v>
      </c>
      <c r="C458" s="30">
        <v>91.01</v>
      </c>
      <c r="D458" s="30">
        <v>95.67</v>
      </c>
      <c r="E458" s="30">
        <v>100.56</v>
      </c>
      <c r="F458" s="30">
        <v>105.7</v>
      </c>
      <c r="G458" s="30">
        <v>111.11</v>
      </c>
      <c r="H458" s="30">
        <v>116.79</v>
      </c>
      <c r="I458" s="42">
        <v>7281.05</v>
      </c>
      <c r="J458" s="42">
        <v>9343.24</v>
      </c>
      <c r="K458" s="42">
        <v>15775.62</v>
      </c>
      <c r="L458" s="43">
        <v>20243.68</v>
      </c>
    </row>
    <row r="459" spans="1:12" x14ac:dyDescent="0.25">
      <c r="A459" s="41">
        <v>684</v>
      </c>
      <c r="B459" s="10" t="s">
        <v>1149</v>
      </c>
      <c r="C459" s="30">
        <v>91.47</v>
      </c>
      <c r="D459" s="30">
        <v>96.15</v>
      </c>
      <c r="E459" s="30">
        <v>101.06</v>
      </c>
      <c r="F459" s="30">
        <v>106.23</v>
      </c>
      <c r="G459" s="30">
        <v>111.66</v>
      </c>
      <c r="H459" s="30">
        <v>117.37</v>
      </c>
      <c r="I459" s="42">
        <v>7317.46</v>
      </c>
      <c r="J459" s="42">
        <v>9389.9500000000007</v>
      </c>
      <c r="K459" s="42">
        <v>15854.49</v>
      </c>
      <c r="L459" s="43">
        <v>20344.900000000001</v>
      </c>
    </row>
    <row r="460" spans="1:12" x14ac:dyDescent="0.25">
      <c r="A460" s="41">
        <v>685</v>
      </c>
      <c r="B460" s="10" t="s">
        <v>1149</v>
      </c>
      <c r="C460" s="30">
        <v>91.93</v>
      </c>
      <c r="D460" s="30">
        <v>96.63</v>
      </c>
      <c r="E460" s="30">
        <v>101.57</v>
      </c>
      <c r="F460" s="30">
        <v>106.76</v>
      </c>
      <c r="G460" s="30">
        <v>112.22</v>
      </c>
      <c r="H460" s="30">
        <v>117.96</v>
      </c>
      <c r="I460" s="42">
        <v>7354.05</v>
      </c>
      <c r="J460" s="42">
        <v>9436.9</v>
      </c>
      <c r="K460" s="42">
        <v>15933.77</v>
      </c>
      <c r="L460" s="43">
        <v>20446.62</v>
      </c>
    </row>
    <row r="461" spans="1:12" x14ac:dyDescent="0.25">
      <c r="A461" s="41">
        <v>686</v>
      </c>
      <c r="B461" s="10" t="s">
        <v>1149</v>
      </c>
      <c r="C461" s="30">
        <v>92.39</v>
      </c>
      <c r="D461" s="30">
        <v>97.11</v>
      </c>
      <c r="E461" s="30">
        <v>102.08</v>
      </c>
      <c r="F461" s="30">
        <v>107.3</v>
      </c>
      <c r="G461" s="30">
        <v>112.78</v>
      </c>
      <c r="H461" s="30">
        <v>118.55</v>
      </c>
      <c r="I461" s="42">
        <v>7390.82</v>
      </c>
      <c r="J461" s="42">
        <v>9484.09</v>
      </c>
      <c r="K461" s="42">
        <v>16013.44</v>
      </c>
      <c r="L461" s="43">
        <v>20548.849999999999</v>
      </c>
    </row>
    <row r="462" spans="1:12" x14ac:dyDescent="0.25">
      <c r="A462" s="41">
        <v>687</v>
      </c>
      <c r="B462" s="10" t="s">
        <v>1149</v>
      </c>
      <c r="C462" s="30">
        <v>92.85</v>
      </c>
      <c r="D462" s="30">
        <v>97.6</v>
      </c>
      <c r="E462" s="30">
        <v>102.59</v>
      </c>
      <c r="F462" s="30">
        <v>107.83</v>
      </c>
      <c r="G462" s="30">
        <v>113.35</v>
      </c>
      <c r="H462" s="30">
        <v>119.14</v>
      </c>
      <c r="I462" s="42">
        <v>7427.77</v>
      </c>
      <c r="J462" s="42">
        <v>9531.51</v>
      </c>
      <c r="K462" s="42">
        <v>16093.5</v>
      </c>
      <c r="L462" s="43">
        <v>20651.599999999999</v>
      </c>
    </row>
    <row r="463" spans="1:12" x14ac:dyDescent="0.25">
      <c r="A463" s="41">
        <v>688</v>
      </c>
      <c r="B463" s="10" t="s">
        <v>1149</v>
      </c>
      <c r="C463" s="30">
        <v>93.31</v>
      </c>
      <c r="D463" s="30">
        <v>98.08</v>
      </c>
      <c r="E463" s="30">
        <v>103.1</v>
      </c>
      <c r="F463" s="30">
        <v>108.37</v>
      </c>
      <c r="G463" s="30">
        <v>113.91</v>
      </c>
      <c r="H463" s="30">
        <v>119.74</v>
      </c>
      <c r="I463" s="42">
        <v>7464.91</v>
      </c>
      <c r="J463" s="42">
        <v>9579.16</v>
      </c>
      <c r="K463" s="42">
        <v>16173.97</v>
      </c>
      <c r="L463" s="43">
        <v>20754.86</v>
      </c>
    </row>
    <row r="464" spans="1:12" x14ac:dyDescent="0.25">
      <c r="A464" s="41">
        <v>689</v>
      </c>
      <c r="B464" s="10" t="s">
        <v>1149</v>
      </c>
      <c r="C464" s="30">
        <v>93.78</v>
      </c>
      <c r="D464" s="30">
        <v>98.57</v>
      </c>
      <c r="E464" s="30">
        <v>103.61</v>
      </c>
      <c r="F464" s="30">
        <v>108.91</v>
      </c>
      <c r="G464" s="30">
        <v>114.48</v>
      </c>
      <c r="H464" s="30">
        <v>120.34</v>
      </c>
      <c r="I464" s="42">
        <v>7502.23</v>
      </c>
      <c r="J464" s="42">
        <v>9627.06</v>
      </c>
      <c r="K464" s="42">
        <v>16254.84</v>
      </c>
      <c r="L464" s="43">
        <v>20858.63</v>
      </c>
    </row>
    <row r="465" spans="1:12" x14ac:dyDescent="0.25">
      <c r="A465" s="41">
        <v>690</v>
      </c>
      <c r="B465" s="10" t="s">
        <v>1149</v>
      </c>
      <c r="C465" s="30">
        <v>94.25</v>
      </c>
      <c r="D465" s="30">
        <v>99.07</v>
      </c>
      <c r="E465" s="30">
        <v>104.13</v>
      </c>
      <c r="F465" s="30">
        <v>109.46</v>
      </c>
      <c r="G465" s="30">
        <v>115.06</v>
      </c>
      <c r="H465" s="30">
        <v>120.94</v>
      </c>
      <c r="I465" s="42">
        <v>7539.74</v>
      </c>
      <c r="J465" s="42">
        <v>9675.2000000000007</v>
      </c>
      <c r="K465" s="42">
        <v>16336.11</v>
      </c>
      <c r="L465" s="43">
        <v>20962.919999999998</v>
      </c>
    </row>
    <row r="466" spans="1:12" x14ac:dyDescent="0.25">
      <c r="A466" s="41">
        <v>691</v>
      </c>
      <c r="B466" s="10" t="s">
        <v>1149</v>
      </c>
      <c r="C466" s="30">
        <v>94.72</v>
      </c>
      <c r="D466" s="30">
        <v>99.56</v>
      </c>
      <c r="E466" s="30">
        <v>104.65</v>
      </c>
      <c r="F466" s="30">
        <v>110.01</v>
      </c>
      <c r="G466" s="30">
        <v>115.63</v>
      </c>
      <c r="H466" s="30">
        <v>121.54</v>
      </c>
      <c r="I466" s="42">
        <v>7577.44</v>
      </c>
      <c r="J466" s="42">
        <v>9723.57</v>
      </c>
      <c r="K466" s="42">
        <v>16417.79</v>
      </c>
      <c r="L466" s="43">
        <v>21067.74</v>
      </c>
    </row>
    <row r="467" spans="1:12" x14ac:dyDescent="0.25">
      <c r="A467" s="41">
        <v>692</v>
      </c>
      <c r="B467" s="10" t="s">
        <v>1149</v>
      </c>
      <c r="C467" s="30">
        <v>95.19</v>
      </c>
      <c r="D467" s="30">
        <v>100.06</v>
      </c>
      <c r="E467" s="30">
        <v>105.18</v>
      </c>
      <c r="F467" s="30">
        <v>110.56</v>
      </c>
      <c r="G467" s="30">
        <v>116.21</v>
      </c>
      <c r="H467" s="30">
        <v>122.15</v>
      </c>
      <c r="I467" s="42">
        <v>7615.33</v>
      </c>
      <c r="J467" s="42">
        <v>9772.19</v>
      </c>
      <c r="K467" s="42">
        <v>16499.88</v>
      </c>
      <c r="L467" s="43">
        <v>21173.08</v>
      </c>
    </row>
    <row r="468" spans="1:12" x14ac:dyDescent="0.25">
      <c r="A468" s="41">
        <v>693</v>
      </c>
      <c r="B468" s="10" t="s">
        <v>1149</v>
      </c>
      <c r="C468" s="30">
        <v>95.67</v>
      </c>
      <c r="D468" s="30">
        <v>100.56</v>
      </c>
      <c r="E468" s="30">
        <v>105.7</v>
      </c>
      <c r="F468" s="30">
        <v>111.11</v>
      </c>
      <c r="G468" s="30">
        <v>116.79</v>
      </c>
      <c r="H468" s="30">
        <v>122.76</v>
      </c>
      <c r="I468" s="42">
        <v>7653.41</v>
      </c>
      <c r="J468" s="42">
        <v>9821.0499999999993</v>
      </c>
      <c r="K468" s="42">
        <v>16582.38</v>
      </c>
      <c r="L468" s="43">
        <v>21278.94</v>
      </c>
    </row>
    <row r="469" spans="1:12" x14ac:dyDescent="0.25">
      <c r="A469" s="41">
        <v>694</v>
      </c>
      <c r="B469" s="10" t="s">
        <v>1149</v>
      </c>
      <c r="C469" s="30">
        <v>96.15</v>
      </c>
      <c r="D469" s="30">
        <v>101.06</v>
      </c>
      <c r="E469" s="30">
        <v>106.23</v>
      </c>
      <c r="F469" s="30">
        <v>111.66</v>
      </c>
      <c r="G469" s="30">
        <v>117.37</v>
      </c>
      <c r="H469" s="30">
        <v>123.38</v>
      </c>
      <c r="I469" s="42">
        <v>7691.67</v>
      </c>
      <c r="J469" s="42">
        <v>9870.16</v>
      </c>
      <c r="K469" s="42">
        <v>16665.29</v>
      </c>
      <c r="L469" s="43">
        <v>21385.34</v>
      </c>
    </row>
    <row r="470" spans="1:12" x14ac:dyDescent="0.25">
      <c r="A470" s="41">
        <v>695</v>
      </c>
      <c r="B470" s="10" t="s">
        <v>1149</v>
      </c>
      <c r="C470" s="30">
        <v>96.63</v>
      </c>
      <c r="D470" s="30">
        <v>101.57</v>
      </c>
      <c r="E470" s="30">
        <v>106.76</v>
      </c>
      <c r="F470" s="30">
        <v>112.22</v>
      </c>
      <c r="G470" s="30">
        <v>117.96</v>
      </c>
      <c r="H470" s="30">
        <v>123.99</v>
      </c>
      <c r="I470" s="42">
        <v>7730.13</v>
      </c>
      <c r="J470" s="42">
        <v>9919.51</v>
      </c>
      <c r="K470" s="42">
        <v>16748.62</v>
      </c>
      <c r="L470" s="43">
        <v>21492.26</v>
      </c>
    </row>
    <row r="471" spans="1:12" x14ac:dyDescent="0.25">
      <c r="A471" s="41">
        <v>696</v>
      </c>
      <c r="B471" s="10" t="s">
        <v>1149</v>
      </c>
      <c r="C471" s="30">
        <v>97.11</v>
      </c>
      <c r="D471" s="30">
        <v>102.08</v>
      </c>
      <c r="E471" s="30">
        <v>107.3</v>
      </c>
      <c r="F471" s="30">
        <v>112.78</v>
      </c>
      <c r="G471" s="30">
        <v>118.55</v>
      </c>
      <c r="H471" s="30">
        <v>124.61</v>
      </c>
      <c r="I471" s="42">
        <v>7768.78</v>
      </c>
      <c r="J471" s="42">
        <v>9969.1</v>
      </c>
      <c r="K471" s="42">
        <v>16832.36</v>
      </c>
      <c r="L471" s="43">
        <v>21599.72</v>
      </c>
    </row>
    <row r="472" spans="1:12" x14ac:dyDescent="0.25">
      <c r="A472" s="41">
        <v>697</v>
      </c>
      <c r="B472" s="10" t="s">
        <v>1149</v>
      </c>
      <c r="C472" s="30">
        <v>97.6</v>
      </c>
      <c r="D472" s="30">
        <v>102.59</v>
      </c>
      <c r="E472" s="30">
        <v>107.83</v>
      </c>
      <c r="F472" s="30">
        <v>113.35</v>
      </c>
      <c r="G472" s="30">
        <v>119.14</v>
      </c>
      <c r="H472" s="30">
        <v>125.24</v>
      </c>
      <c r="I472" s="42">
        <v>7807.63</v>
      </c>
      <c r="J472" s="42">
        <v>10018.950000000001</v>
      </c>
      <c r="K472" s="42">
        <v>16916.53</v>
      </c>
      <c r="L472" s="43">
        <v>21707.72</v>
      </c>
    </row>
    <row r="473" spans="1:12" x14ac:dyDescent="0.25">
      <c r="A473" s="41">
        <v>698</v>
      </c>
      <c r="B473" s="10" t="s">
        <v>1149</v>
      </c>
      <c r="C473" s="30">
        <v>98.08</v>
      </c>
      <c r="D473" s="30">
        <v>103.1</v>
      </c>
      <c r="E473" s="30">
        <v>108.37</v>
      </c>
      <c r="F473" s="30">
        <v>113.91</v>
      </c>
      <c r="G473" s="30">
        <v>119.74</v>
      </c>
      <c r="H473" s="30">
        <v>125.86</v>
      </c>
      <c r="I473" s="42">
        <v>7846.67</v>
      </c>
      <c r="J473" s="42">
        <v>10069.040000000001</v>
      </c>
      <c r="K473" s="42">
        <v>17001.11</v>
      </c>
      <c r="L473" s="43">
        <v>21816.26</v>
      </c>
    </row>
    <row r="474" spans="1:12" x14ac:dyDescent="0.25">
      <c r="A474" s="41">
        <v>699</v>
      </c>
      <c r="B474" s="10" t="s">
        <v>1149</v>
      </c>
      <c r="C474" s="30">
        <v>98.57</v>
      </c>
      <c r="D474" s="30">
        <v>103.61</v>
      </c>
      <c r="E474" s="30">
        <v>108.91</v>
      </c>
      <c r="F474" s="30">
        <v>114.48</v>
      </c>
      <c r="G474" s="30">
        <v>120.34</v>
      </c>
      <c r="H474" s="30">
        <v>126.49</v>
      </c>
      <c r="I474" s="42">
        <v>7885.9</v>
      </c>
      <c r="J474" s="42">
        <v>10119.39</v>
      </c>
      <c r="K474" s="42">
        <v>17086.11</v>
      </c>
      <c r="L474" s="43">
        <v>21925.34</v>
      </c>
    </row>
    <row r="475" spans="1:12" x14ac:dyDescent="0.25">
      <c r="A475" s="41">
        <v>700</v>
      </c>
      <c r="B475" s="10" t="s">
        <v>1149</v>
      </c>
      <c r="C475" s="30">
        <v>99.07</v>
      </c>
      <c r="D475" s="30">
        <v>104.13</v>
      </c>
      <c r="E475" s="30">
        <v>109.46</v>
      </c>
      <c r="F475" s="30">
        <v>115.06</v>
      </c>
      <c r="G475" s="30">
        <v>120.94</v>
      </c>
      <c r="H475" s="30">
        <v>127.12</v>
      </c>
      <c r="I475" s="42">
        <v>7925.33</v>
      </c>
      <c r="J475" s="42">
        <v>10169.99</v>
      </c>
      <c r="K475" s="42">
        <v>17171.54</v>
      </c>
      <c r="L475" s="43">
        <v>22034.97</v>
      </c>
    </row>
    <row r="476" spans="1:12" x14ac:dyDescent="0.25">
      <c r="A476" s="41">
        <v>701</v>
      </c>
      <c r="B476" s="10" t="s">
        <v>1149</v>
      </c>
      <c r="C476" s="30">
        <v>99.56</v>
      </c>
      <c r="D476" s="30">
        <v>104.65</v>
      </c>
      <c r="E476" s="30">
        <v>110.01</v>
      </c>
      <c r="F476" s="30">
        <v>115.63</v>
      </c>
      <c r="G476" s="30">
        <v>121.54</v>
      </c>
      <c r="H476" s="30">
        <v>127.76</v>
      </c>
      <c r="I476" s="42">
        <v>7964.96</v>
      </c>
      <c r="J476" s="42">
        <v>10220.84</v>
      </c>
      <c r="K476" s="42">
        <v>17257.400000000001</v>
      </c>
      <c r="L476" s="43">
        <v>22145.14</v>
      </c>
    </row>
    <row r="477" spans="1:12" x14ac:dyDescent="0.25">
      <c r="A477" s="41">
        <v>702</v>
      </c>
      <c r="B477" s="10" t="s">
        <v>1149</v>
      </c>
      <c r="C477" s="30">
        <v>100.06</v>
      </c>
      <c r="D477" s="30">
        <v>105.18</v>
      </c>
      <c r="E477" s="30">
        <v>110.56</v>
      </c>
      <c r="F477" s="30">
        <v>116.21</v>
      </c>
      <c r="G477" s="30">
        <v>122.15</v>
      </c>
      <c r="H477" s="30">
        <v>128.4</v>
      </c>
      <c r="I477" s="42">
        <v>8004.78</v>
      </c>
      <c r="J477" s="42">
        <v>10271.94</v>
      </c>
      <c r="K477" s="42">
        <v>17343.689999999999</v>
      </c>
      <c r="L477" s="43">
        <v>22255.87</v>
      </c>
    </row>
    <row r="478" spans="1:12" x14ac:dyDescent="0.25">
      <c r="A478" s="41">
        <v>703</v>
      </c>
      <c r="B478" s="10" t="s">
        <v>1149</v>
      </c>
      <c r="C478" s="30">
        <v>100.56</v>
      </c>
      <c r="D478" s="30">
        <v>105.7</v>
      </c>
      <c r="E478" s="30">
        <v>111.11</v>
      </c>
      <c r="F478" s="30">
        <v>116.79</v>
      </c>
      <c r="G478" s="30">
        <v>122.76</v>
      </c>
      <c r="H478" s="30">
        <v>129.04</v>
      </c>
      <c r="I478" s="42">
        <v>8044.8</v>
      </c>
      <c r="J478" s="42">
        <v>10323.299999999999</v>
      </c>
      <c r="K478" s="42">
        <v>17430.41</v>
      </c>
      <c r="L478" s="43">
        <v>22367.15</v>
      </c>
    </row>
    <row r="479" spans="1:12" x14ac:dyDescent="0.25">
      <c r="A479" s="41">
        <v>704</v>
      </c>
      <c r="B479" s="10" t="s">
        <v>1149</v>
      </c>
      <c r="C479" s="30">
        <v>101.06</v>
      </c>
      <c r="D479" s="30">
        <v>106.23</v>
      </c>
      <c r="E479" s="30">
        <v>111.66</v>
      </c>
      <c r="F479" s="30">
        <v>117.37</v>
      </c>
      <c r="G479" s="30">
        <v>123.38</v>
      </c>
      <c r="H479" s="30">
        <v>129.69</v>
      </c>
      <c r="I479" s="42">
        <v>8085.03</v>
      </c>
      <c r="J479" s="42">
        <v>10374.92</v>
      </c>
      <c r="K479" s="42">
        <v>17517.560000000001</v>
      </c>
      <c r="L479" s="43">
        <v>22478.99</v>
      </c>
    </row>
    <row r="480" spans="1:12" x14ac:dyDescent="0.25">
      <c r="A480" s="41">
        <v>705</v>
      </c>
      <c r="B480" s="10" t="s">
        <v>1149</v>
      </c>
      <c r="C480" s="30">
        <v>101.57</v>
      </c>
      <c r="D480" s="30">
        <v>106.76</v>
      </c>
      <c r="E480" s="30">
        <v>112.22</v>
      </c>
      <c r="F480" s="30">
        <v>117.96</v>
      </c>
      <c r="G480" s="30">
        <v>123.99</v>
      </c>
      <c r="H480" s="30">
        <v>130.33000000000001</v>
      </c>
      <c r="I480" s="42">
        <v>8125.45</v>
      </c>
      <c r="J480" s="42">
        <v>10426.790000000001</v>
      </c>
      <c r="K480" s="42">
        <v>17605.150000000001</v>
      </c>
      <c r="L480" s="43">
        <v>22591.38</v>
      </c>
    </row>
    <row r="481" spans="1:12" x14ac:dyDescent="0.25">
      <c r="A481" s="41">
        <v>706</v>
      </c>
      <c r="B481" s="10" t="s">
        <v>1149</v>
      </c>
      <c r="C481" s="30">
        <v>102.08</v>
      </c>
      <c r="D481" s="30">
        <v>107.3</v>
      </c>
      <c r="E481" s="30">
        <v>112.78</v>
      </c>
      <c r="F481" s="30">
        <v>118.55</v>
      </c>
      <c r="G481" s="30">
        <v>124.61</v>
      </c>
      <c r="H481" s="30">
        <v>130.99</v>
      </c>
      <c r="I481" s="42">
        <v>8166.08</v>
      </c>
      <c r="J481" s="42">
        <v>10478.92</v>
      </c>
      <c r="K481" s="42">
        <v>17693.169999999998</v>
      </c>
      <c r="L481" s="43">
        <v>22704.34</v>
      </c>
    </row>
    <row r="482" spans="1:12" x14ac:dyDescent="0.25">
      <c r="A482" s="41">
        <v>707</v>
      </c>
      <c r="B482" s="10" t="s">
        <v>1149</v>
      </c>
      <c r="C482" s="30">
        <v>102.59</v>
      </c>
      <c r="D482" s="30">
        <v>107.83</v>
      </c>
      <c r="E482" s="30">
        <v>113.35</v>
      </c>
      <c r="F482" s="30">
        <v>119.14</v>
      </c>
      <c r="G482" s="30">
        <v>125.24</v>
      </c>
      <c r="H482" s="30">
        <v>131.63999999999999</v>
      </c>
      <c r="I482" s="42">
        <v>8206.91</v>
      </c>
      <c r="J482" s="42">
        <v>10531.32</v>
      </c>
      <c r="K482" s="42">
        <v>17781.64</v>
      </c>
      <c r="L482" s="43">
        <v>22817.86</v>
      </c>
    </row>
    <row r="483" spans="1:12" x14ac:dyDescent="0.25">
      <c r="A483" s="41">
        <v>708</v>
      </c>
      <c r="B483" s="10" t="s">
        <v>1149</v>
      </c>
      <c r="C483" s="30">
        <v>103.1</v>
      </c>
      <c r="D483" s="30">
        <v>108.37</v>
      </c>
      <c r="E483" s="30">
        <v>113.91</v>
      </c>
      <c r="F483" s="30">
        <v>119.74</v>
      </c>
      <c r="G483" s="30">
        <v>125.86</v>
      </c>
      <c r="H483" s="30">
        <v>132.30000000000001</v>
      </c>
      <c r="I483" s="42">
        <v>8247.9500000000007</v>
      </c>
      <c r="J483" s="42">
        <v>10583.98</v>
      </c>
      <c r="K483" s="42">
        <v>17870.55</v>
      </c>
      <c r="L483" s="43">
        <v>22931.95</v>
      </c>
    </row>
    <row r="484" spans="1:12" x14ac:dyDescent="0.25">
      <c r="A484" s="41">
        <v>709</v>
      </c>
      <c r="B484" s="10" t="s">
        <v>1149</v>
      </c>
      <c r="C484" s="30">
        <v>103.61</v>
      </c>
      <c r="D484" s="30">
        <v>108.91</v>
      </c>
      <c r="E484" s="30">
        <v>114.48</v>
      </c>
      <c r="F484" s="30">
        <v>120.34</v>
      </c>
      <c r="G484" s="30">
        <v>126.49</v>
      </c>
      <c r="H484" s="30">
        <v>132.96</v>
      </c>
      <c r="I484" s="42">
        <v>8289.18</v>
      </c>
      <c r="J484" s="42">
        <v>10636.9</v>
      </c>
      <c r="K484" s="42">
        <v>17959.900000000001</v>
      </c>
      <c r="L484" s="43">
        <v>23046.61</v>
      </c>
    </row>
    <row r="485" spans="1:12" x14ac:dyDescent="0.25">
      <c r="A485" s="41">
        <v>710</v>
      </c>
      <c r="B485" s="10" t="s">
        <v>1149</v>
      </c>
      <c r="C485" s="30">
        <v>104.13</v>
      </c>
      <c r="D485" s="30">
        <v>109.46</v>
      </c>
      <c r="E485" s="30">
        <v>115.06</v>
      </c>
      <c r="F485" s="30">
        <v>120.94</v>
      </c>
      <c r="G485" s="30">
        <v>127.12</v>
      </c>
      <c r="H485" s="30">
        <v>133.63</v>
      </c>
      <c r="I485" s="42">
        <v>8330.6299999999992</v>
      </c>
      <c r="J485" s="42">
        <v>10690.08</v>
      </c>
      <c r="K485" s="42">
        <v>18049.7</v>
      </c>
      <c r="L485" s="43">
        <v>23161.84</v>
      </c>
    </row>
    <row r="486" spans="1:12" x14ac:dyDescent="0.25">
      <c r="A486" s="41">
        <v>711</v>
      </c>
      <c r="B486" s="10" t="s">
        <v>1149</v>
      </c>
      <c r="C486" s="30">
        <v>104.65</v>
      </c>
      <c r="D486" s="30">
        <v>110.01</v>
      </c>
      <c r="E486" s="30">
        <v>115.63</v>
      </c>
      <c r="F486" s="30">
        <v>121.54</v>
      </c>
      <c r="G486" s="30">
        <v>127.76</v>
      </c>
      <c r="H486" s="30">
        <v>134.29</v>
      </c>
      <c r="I486" s="42">
        <v>8372.2800000000007</v>
      </c>
      <c r="J486" s="42">
        <v>10743.53</v>
      </c>
      <c r="K486" s="42">
        <v>18139.95</v>
      </c>
      <c r="L486" s="43">
        <v>23277.65</v>
      </c>
    </row>
    <row r="487" spans="1:12" x14ac:dyDescent="0.25">
      <c r="A487" s="41">
        <v>712</v>
      </c>
      <c r="B487" s="10" t="s">
        <v>1149</v>
      </c>
      <c r="C487" s="30">
        <v>105.18</v>
      </c>
      <c r="D487" s="30">
        <v>110.56</v>
      </c>
      <c r="E487" s="30">
        <v>116.21</v>
      </c>
      <c r="F487" s="30">
        <v>122.15</v>
      </c>
      <c r="G487" s="30">
        <v>128.4</v>
      </c>
      <c r="H487" s="30">
        <v>134.97</v>
      </c>
      <c r="I487" s="42">
        <v>8414.15</v>
      </c>
      <c r="J487" s="42">
        <v>10797.25</v>
      </c>
      <c r="K487" s="42">
        <v>18230.650000000001</v>
      </c>
      <c r="L487" s="43">
        <v>23394.04</v>
      </c>
    </row>
    <row r="488" spans="1:12" x14ac:dyDescent="0.25">
      <c r="A488" s="41">
        <v>713</v>
      </c>
      <c r="B488" s="10" t="s">
        <v>1149</v>
      </c>
      <c r="C488" s="30">
        <v>105.7</v>
      </c>
      <c r="D488" s="30">
        <v>111.11</v>
      </c>
      <c r="E488" s="30">
        <v>116.79</v>
      </c>
      <c r="F488" s="30">
        <v>122.76</v>
      </c>
      <c r="G488" s="30">
        <v>129.04</v>
      </c>
      <c r="H488" s="30">
        <v>135.63999999999999</v>
      </c>
      <c r="I488" s="42">
        <v>8456.2199999999993</v>
      </c>
      <c r="J488" s="42">
        <v>10851.23</v>
      </c>
      <c r="K488" s="42">
        <v>18321.8</v>
      </c>
      <c r="L488" s="43">
        <v>23511.01</v>
      </c>
    </row>
    <row r="489" spans="1:12" x14ac:dyDescent="0.25">
      <c r="A489" s="41">
        <v>714</v>
      </c>
      <c r="B489" s="10" t="s">
        <v>1149</v>
      </c>
      <c r="C489" s="30">
        <v>106.23</v>
      </c>
      <c r="D489" s="30">
        <v>111.66</v>
      </c>
      <c r="E489" s="30">
        <v>117.37</v>
      </c>
      <c r="F489" s="30">
        <v>123.38</v>
      </c>
      <c r="G489" s="30">
        <v>129.69</v>
      </c>
      <c r="H489" s="30">
        <v>136.32</v>
      </c>
      <c r="I489" s="42">
        <v>8498.5</v>
      </c>
      <c r="J489" s="42">
        <v>10905.49</v>
      </c>
      <c r="K489" s="42">
        <v>18413.41</v>
      </c>
      <c r="L489" s="43">
        <v>23628.560000000001</v>
      </c>
    </row>
    <row r="490" spans="1:12" x14ac:dyDescent="0.25">
      <c r="A490" s="41">
        <v>715</v>
      </c>
      <c r="B490" s="10" t="s">
        <v>1149</v>
      </c>
      <c r="C490" s="30">
        <v>106.76</v>
      </c>
      <c r="D490" s="30">
        <v>112.22</v>
      </c>
      <c r="E490" s="30">
        <v>117.96</v>
      </c>
      <c r="F490" s="30">
        <v>123.99</v>
      </c>
      <c r="G490" s="30">
        <v>130.33000000000001</v>
      </c>
      <c r="H490" s="30">
        <v>137</v>
      </c>
      <c r="I490" s="42">
        <v>8540.99</v>
      </c>
      <c r="J490" s="42">
        <v>10960.02</v>
      </c>
      <c r="K490" s="42">
        <v>18505.48</v>
      </c>
      <c r="L490" s="43">
        <v>23746.71</v>
      </c>
    </row>
    <row r="491" spans="1:12" x14ac:dyDescent="0.25">
      <c r="A491" s="41">
        <v>716</v>
      </c>
      <c r="B491" s="10" t="s">
        <v>1149</v>
      </c>
      <c r="C491" s="30">
        <v>107.3</v>
      </c>
      <c r="D491" s="30">
        <v>112.78</v>
      </c>
      <c r="E491" s="30">
        <v>118.55</v>
      </c>
      <c r="F491" s="30">
        <v>124.61</v>
      </c>
      <c r="G491" s="30">
        <v>130.99</v>
      </c>
      <c r="H491" s="30">
        <v>137.69</v>
      </c>
      <c r="I491" s="42">
        <v>8583.69</v>
      </c>
      <c r="J491" s="42">
        <v>11014.82</v>
      </c>
      <c r="K491" s="42">
        <v>18598.009999999998</v>
      </c>
      <c r="L491" s="43">
        <v>23865.439999999999</v>
      </c>
    </row>
    <row r="492" spans="1:12" x14ac:dyDescent="0.25">
      <c r="A492" s="41">
        <v>717</v>
      </c>
      <c r="B492" s="10" t="s">
        <v>1149</v>
      </c>
      <c r="C492" s="30">
        <v>107.83</v>
      </c>
      <c r="D492" s="30">
        <v>113.35</v>
      </c>
      <c r="E492" s="30">
        <v>119.14</v>
      </c>
      <c r="F492" s="30">
        <v>125.24</v>
      </c>
      <c r="G492" s="30">
        <v>131.63999999999999</v>
      </c>
      <c r="H492" s="30">
        <v>138.37</v>
      </c>
      <c r="I492" s="42">
        <v>8626.61</v>
      </c>
      <c r="J492" s="42">
        <v>11069.89</v>
      </c>
      <c r="K492" s="42">
        <v>18691</v>
      </c>
      <c r="L492" s="43">
        <v>23984.77</v>
      </c>
    </row>
    <row r="493" spans="1:12" x14ac:dyDescent="0.25">
      <c r="A493" s="41">
        <v>718</v>
      </c>
      <c r="B493" s="10" t="s">
        <v>1149</v>
      </c>
      <c r="C493" s="30">
        <v>108.37</v>
      </c>
      <c r="D493" s="30">
        <v>113.91</v>
      </c>
      <c r="E493" s="30">
        <v>119.74</v>
      </c>
      <c r="F493" s="30">
        <v>125.86</v>
      </c>
      <c r="G493" s="30">
        <v>132.30000000000001</v>
      </c>
      <c r="H493" s="30">
        <v>139.07</v>
      </c>
      <c r="I493" s="42">
        <v>8669.75</v>
      </c>
      <c r="J493" s="42">
        <v>11125.24</v>
      </c>
      <c r="K493" s="42">
        <v>18784.45</v>
      </c>
      <c r="L493" s="43">
        <v>24104.69</v>
      </c>
    </row>
    <row r="494" spans="1:12" x14ac:dyDescent="0.25">
      <c r="A494" s="41">
        <v>719</v>
      </c>
      <c r="B494" s="10" t="s">
        <v>1149</v>
      </c>
      <c r="C494" s="30">
        <v>108.91</v>
      </c>
      <c r="D494" s="30">
        <v>114.48</v>
      </c>
      <c r="E494" s="30">
        <v>120.34</v>
      </c>
      <c r="F494" s="30">
        <v>126.49</v>
      </c>
      <c r="G494" s="30">
        <v>132.96</v>
      </c>
      <c r="H494" s="30">
        <v>139.76</v>
      </c>
      <c r="I494" s="42">
        <v>8713.09</v>
      </c>
      <c r="J494" s="42">
        <v>11180.87</v>
      </c>
      <c r="K494" s="42">
        <v>18878.37</v>
      </c>
      <c r="L494" s="43">
        <v>24225.21</v>
      </c>
    </row>
    <row r="495" spans="1:12" x14ac:dyDescent="0.25">
      <c r="A495" s="41">
        <v>720</v>
      </c>
      <c r="B495" s="10" t="s">
        <v>1149</v>
      </c>
      <c r="C495" s="30">
        <v>109.46</v>
      </c>
      <c r="D495" s="30">
        <v>115.06</v>
      </c>
      <c r="E495" s="30">
        <v>120.94</v>
      </c>
      <c r="F495" s="30">
        <v>127.12</v>
      </c>
      <c r="G495" s="30">
        <v>133.63</v>
      </c>
      <c r="H495" s="30">
        <v>140.46</v>
      </c>
      <c r="I495" s="42">
        <v>8756.66</v>
      </c>
      <c r="J495" s="42">
        <v>11236.77</v>
      </c>
      <c r="K495" s="42">
        <v>18972.759999999998</v>
      </c>
      <c r="L495" s="43">
        <v>24346.34</v>
      </c>
    </row>
    <row r="496" spans="1:12" x14ac:dyDescent="0.25">
      <c r="A496" s="41">
        <v>721</v>
      </c>
      <c r="B496" s="10" t="s">
        <v>1149</v>
      </c>
      <c r="C496" s="30">
        <v>110.01</v>
      </c>
      <c r="D496" s="30">
        <v>115.63</v>
      </c>
      <c r="E496" s="30">
        <v>121.54</v>
      </c>
      <c r="F496" s="30">
        <v>127.76</v>
      </c>
      <c r="G496" s="30">
        <v>134.29</v>
      </c>
      <c r="H496" s="30">
        <v>141.16</v>
      </c>
      <c r="I496" s="42">
        <v>8800.44</v>
      </c>
      <c r="J496" s="42">
        <v>11292.96</v>
      </c>
      <c r="K496" s="42">
        <v>19067.63</v>
      </c>
      <c r="L496" s="43">
        <v>24468.07</v>
      </c>
    </row>
    <row r="497" spans="1:12" x14ac:dyDescent="0.25">
      <c r="A497" s="41">
        <v>722</v>
      </c>
      <c r="B497" s="10" t="s">
        <v>1149</v>
      </c>
      <c r="C497" s="30">
        <v>110.56</v>
      </c>
      <c r="D497" s="30">
        <v>116.21</v>
      </c>
      <c r="E497" s="30">
        <v>122.15</v>
      </c>
      <c r="F497" s="30">
        <v>128.4</v>
      </c>
      <c r="G497" s="30">
        <v>134.97</v>
      </c>
      <c r="H497" s="30">
        <v>141.87</v>
      </c>
      <c r="I497" s="42">
        <v>8844.4500000000007</v>
      </c>
      <c r="J497" s="42">
        <v>11349.42</v>
      </c>
      <c r="K497" s="42">
        <v>19162.97</v>
      </c>
      <c r="L497" s="43">
        <v>24590.41</v>
      </c>
    </row>
    <row r="498" spans="1:12" x14ac:dyDescent="0.25">
      <c r="A498" s="41">
        <v>723</v>
      </c>
      <c r="B498" s="10" t="s">
        <v>1149</v>
      </c>
      <c r="C498" s="30">
        <v>111.11</v>
      </c>
      <c r="D498" s="30">
        <v>116.79</v>
      </c>
      <c r="E498" s="30">
        <v>122.76</v>
      </c>
      <c r="F498" s="30">
        <v>129.04</v>
      </c>
      <c r="G498" s="30">
        <v>135.63999999999999</v>
      </c>
      <c r="H498" s="30">
        <v>142.58000000000001</v>
      </c>
      <c r="I498" s="42">
        <v>8888.67</v>
      </c>
      <c r="J498" s="42">
        <v>11406.17</v>
      </c>
      <c r="K498" s="42">
        <v>19258.78</v>
      </c>
      <c r="L498" s="43">
        <v>24713.360000000001</v>
      </c>
    </row>
    <row r="499" spans="1:12" x14ac:dyDescent="0.25">
      <c r="A499" s="41">
        <v>724</v>
      </c>
      <c r="B499" s="10" t="s">
        <v>1149</v>
      </c>
      <c r="C499" s="30">
        <v>111.66</v>
      </c>
      <c r="D499" s="30">
        <v>117.37</v>
      </c>
      <c r="E499" s="30">
        <v>123.38</v>
      </c>
      <c r="F499" s="30">
        <v>129.69</v>
      </c>
      <c r="G499" s="30">
        <v>136.32</v>
      </c>
      <c r="H499" s="30">
        <v>143.29</v>
      </c>
      <c r="I499" s="42">
        <v>8933.11</v>
      </c>
      <c r="J499" s="42">
        <v>11463.2</v>
      </c>
      <c r="K499" s="42">
        <v>19355.07</v>
      </c>
      <c r="L499" s="43">
        <v>24836.93</v>
      </c>
    </row>
    <row r="500" spans="1:12" x14ac:dyDescent="0.25">
      <c r="A500" s="41">
        <v>725</v>
      </c>
      <c r="B500" s="10" t="s">
        <v>1149</v>
      </c>
      <c r="C500" s="30">
        <v>112.22</v>
      </c>
      <c r="D500" s="30">
        <v>117.96</v>
      </c>
      <c r="E500" s="30">
        <v>123.99</v>
      </c>
      <c r="F500" s="30">
        <v>130.33000000000001</v>
      </c>
      <c r="G500" s="30">
        <v>137</v>
      </c>
      <c r="H500" s="30">
        <v>144.01</v>
      </c>
      <c r="I500" s="42">
        <v>8977.7800000000007</v>
      </c>
      <c r="J500" s="42">
        <v>11520.52</v>
      </c>
      <c r="K500" s="42">
        <v>19451.849999999999</v>
      </c>
      <c r="L500" s="43">
        <v>24961.119999999999</v>
      </c>
    </row>
    <row r="501" spans="1:12" x14ac:dyDescent="0.25">
      <c r="A501" s="41">
        <v>726</v>
      </c>
      <c r="B501" s="10" t="s">
        <v>1149</v>
      </c>
      <c r="C501" s="30">
        <v>112.78</v>
      </c>
      <c r="D501" s="30">
        <v>118.55</v>
      </c>
      <c r="E501" s="30">
        <v>124.61</v>
      </c>
      <c r="F501" s="30">
        <v>130.99</v>
      </c>
      <c r="G501" s="30">
        <v>137.69</v>
      </c>
      <c r="H501" s="30">
        <v>144.72999999999999</v>
      </c>
      <c r="I501" s="42">
        <v>9022.67</v>
      </c>
      <c r="J501" s="42">
        <v>11578.12</v>
      </c>
      <c r="K501" s="42">
        <v>19549.11</v>
      </c>
      <c r="L501" s="43">
        <v>25085.919999999998</v>
      </c>
    </row>
    <row r="502" spans="1:12" x14ac:dyDescent="0.25">
      <c r="A502" s="41">
        <v>727</v>
      </c>
      <c r="B502" s="10" t="s">
        <v>1149</v>
      </c>
      <c r="C502" s="30">
        <v>113.35</v>
      </c>
      <c r="D502" s="30">
        <v>119.14</v>
      </c>
      <c r="E502" s="30">
        <v>125.24</v>
      </c>
      <c r="F502" s="30">
        <v>131.63999999999999</v>
      </c>
      <c r="G502" s="30">
        <v>138.37</v>
      </c>
      <c r="H502" s="30">
        <v>145.44999999999999</v>
      </c>
      <c r="I502" s="42">
        <v>9067.7800000000007</v>
      </c>
      <c r="J502" s="42">
        <v>11636.01</v>
      </c>
      <c r="K502" s="42">
        <v>19646.849999999999</v>
      </c>
      <c r="L502" s="43">
        <v>25211.35</v>
      </c>
    </row>
    <row r="503" spans="1:12" x14ac:dyDescent="0.25">
      <c r="A503" s="41">
        <v>728</v>
      </c>
      <c r="B503" s="10" t="s">
        <v>1149</v>
      </c>
      <c r="C503" s="30">
        <v>113.91</v>
      </c>
      <c r="D503" s="30">
        <v>119.74</v>
      </c>
      <c r="E503" s="30">
        <v>125.86</v>
      </c>
      <c r="F503" s="30">
        <v>132.30000000000001</v>
      </c>
      <c r="G503" s="30">
        <v>139.07</v>
      </c>
      <c r="H503" s="30">
        <v>146.18</v>
      </c>
      <c r="I503" s="42">
        <v>9113.1200000000008</v>
      </c>
      <c r="J503" s="42">
        <v>11694.19</v>
      </c>
      <c r="K503" s="42">
        <v>19745.09</v>
      </c>
      <c r="L503" s="43">
        <v>25337.41</v>
      </c>
    </row>
    <row r="504" spans="1:12" x14ac:dyDescent="0.25">
      <c r="A504" s="41">
        <v>729</v>
      </c>
      <c r="B504" s="10" t="s">
        <v>1149</v>
      </c>
      <c r="C504" s="30">
        <v>114.48</v>
      </c>
      <c r="D504" s="30">
        <v>120.34</v>
      </c>
      <c r="E504" s="30">
        <v>126.49</v>
      </c>
      <c r="F504" s="30">
        <v>132.96</v>
      </c>
      <c r="G504" s="30">
        <v>139.76</v>
      </c>
      <c r="H504" s="30">
        <v>146.91</v>
      </c>
      <c r="I504" s="42">
        <v>9158.68</v>
      </c>
      <c r="J504" s="42">
        <v>11752.66</v>
      </c>
      <c r="K504" s="42">
        <v>19843.810000000001</v>
      </c>
      <c r="L504" s="43">
        <v>25464.1</v>
      </c>
    </row>
    <row r="505" spans="1:12" x14ac:dyDescent="0.25">
      <c r="A505" s="41">
        <v>730</v>
      </c>
      <c r="B505" s="10" t="s">
        <v>1149</v>
      </c>
      <c r="C505" s="30">
        <v>115.06</v>
      </c>
      <c r="D505" s="30">
        <v>120.94</v>
      </c>
      <c r="E505" s="30">
        <v>127.12</v>
      </c>
      <c r="F505" s="30">
        <v>133.63</v>
      </c>
      <c r="G505" s="30">
        <v>140.46</v>
      </c>
      <c r="H505" s="30">
        <v>147.63999999999999</v>
      </c>
      <c r="I505" s="42">
        <v>9204.48</v>
      </c>
      <c r="J505" s="42">
        <v>11811.42</v>
      </c>
      <c r="K505" s="42">
        <v>19943.03</v>
      </c>
      <c r="L505" s="43">
        <v>25591.42</v>
      </c>
    </row>
    <row r="506" spans="1:12" x14ac:dyDescent="0.25">
      <c r="A506" s="41">
        <v>731</v>
      </c>
      <c r="B506" s="10" t="s">
        <v>1149</v>
      </c>
      <c r="C506" s="30">
        <v>115.63</v>
      </c>
      <c r="D506" s="30">
        <v>121.54</v>
      </c>
      <c r="E506" s="30">
        <v>127.76</v>
      </c>
      <c r="F506" s="30">
        <v>134.29</v>
      </c>
      <c r="G506" s="30">
        <v>141.16</v>
      </c>
      <c r="H506" s="30">
        <v>148.38</v>
      </c>
      <c r="I506" s="42">
        <v>9250.5</v>
      </c>
      <c r="J506" s="42">
        <v>11870.48</v>
      </c>
      <c r="K506" s="42">
        <v>20042.75</v>
      </c>
      <c r="L506" s="43">
        <v>25719.37</v>
      </c>
    </row>
    <row r="507" spans="1:12" x14ac:dyDescent="0.25">
      <c r="A507" s="41">
        <v>732</v>
      </c>
      <c r="B507" s="10" t="s">
        <v>1149</v>
      </c>
      <c r="C507" s="30">
        <v>116.21</v>
      </c>
      <c r="D507" s="30">
        <v>122.15</v>
      </c>
      <c r="E507" s="30">
        <v>128.4</v>
      </c>
      <c r="F507" s="30">
        <v>134.97</v>
      </c>
      <c r="G507" s="30">
        <v>141.87</v>
      </c>
      <c r="H507" s="30">
        <v>149.12</v>
      </c>
      <c r="I507" s="42">
        <v>9296.75</v>
      </c>
      <c r="J507" s="42">
        <v>11929.83</v>
      </c>
      <c r="K507" s="42">
        <v>20142.96</v>
      </c>
      <c r="L507" s="43">
        <v>25847.97</v>
      </c>
    </row>
    <row r="508" spans="1:12" x14ac:dyDescent="0.25">
      <c r="A508" s="41">
        <v>733</v>
      </c>
      <c r="B508" s="10" t="s">
        <v>1149</v>
      </c>
      <c r="C508" s="30">
        <v>116.79</v>
      </c>
      <c r="D508" s="30">
        <v>122.76</v>
      </c>
      <c r="E508" s="30">
        <v>129.04</v>
      </c>
      <c r="F508" s="30">
        <v>135.63999999999999</v>
      </c>
      <c r="G508" s="30">
        <v>142.58000000000001</v>
      </c>
      <c r="H508" s="30">
        <v>149.87</v>
      </c>
      <c r="I508" s="42">
        <v>9343.24</v>
      </c>
      <c r="J508" s="42">
        <v>11989.48</v>
      </c>
      <c r="K508" s="42">
        <v>20243.68</v>
      </c>
      <c r="L508" s="43">
        <v>25977.21</v>
      </c>
    </row>
    <row r="509" spans="1:12" x14ac:dyDescent="0.25">
      <c r="A509" s="41">
        <v>734</v>
      </c>
      <c r="B509" s="10" t="s">
        <v>1149</v>
      </c>
      <c r="C509" s="30">
        <v>117.37</v>
      </c>
      <c r="D509" s="30">
        <v>123.38</v>
      </c>
      <c r="E509" s="30">
        <v>129.69</v>
      </c>
      <c r="F509" s="30">
        <v>136.32</v>
      </c>
      <c r="G509" s="30">
        <v>143.29</v>
      </c>
      <c r="H509" s="30">
        <v>150.62</v>
      </c>
      <c r="I509" s="42">
        <v>9389.9500000000007</v>
      </c>
      <c r="J509" s="42">
        <v>12049.43</v>
      </c>
      <c r="K509" s="42">
        <v>20344.900000000001</v>
      </c>
      <c r="L509" s="43">
        <v>26107.1</v>
      </c>
    </row>
    <row r="510" spans="1:12" x14ac:dyDescent="0.25">
      <c r="A510" s="41">
        <v>735</v>
      </c>
      <c r="B510" s="10" t="s">
        <v>1149</v>
      </c>
      <c r="C510" s="30">
        <v>117.96</v>
      </c>
      <c r="D510" s="30">
        <v>123.99</v>
      </c>
      <c r="E510" s="30">
        <v>130.33000000000001</v>
      </c>
      <c r="F510" s="30">
        <v>137</v>
      </c>
      <c r="G510" s="30">
        <v>144.01</v>
      </c>
      <c r="H510" s="30">
        <v>151.37</v>
      </c>
      <c r="I510" s="42">
        <v>9436.9</v>
      </c>
      <c r="J510" s="42">
        <v>12109.68</v>
      </c>
      <c r="K510" s="42">
        <v>20446.62</v>
      </c>
      <c r="L510" s="43">
        <v>26237.63</v>
      </c>
    </row>
    <row r="511" spans="1:12" x14ac:dyDescent="0.25">
      <c r="A511" s="41">
        <v>736</v>
      </c>
      <c r="B511" s="10" t="s">
        <v>1149</v>
      </c>
      <c r="C511" s="30">
        <v>118.55</v>
      </c>
      <c r="D511" s="30">
        <v>124.61</v>
      </c>
      <c r="E511" s="30">
        <v>130.99</v>
      </c>
      <c r="F511" s="30">
        <v>137.69</v>
      </c>
      <c r="G511" s="30">
        <v>144.72999999999999</v>
      </c>
      <c r="H511" s="30">
        <v>152.13</v>
      </c>
      <c r="I511" s="42">
        <v>9484.09</v>
      </c>
      <c r="J511" s="42">
        <v>12170.22</v>
      </c>
      <c r="K511" s="42">
        <v>20548.849999999999</v>
      </c>
      <c r="L511" s="43">
        <v>26368.82</v>
      </c>
    </row>
    <row r="512" spans="1:12" x14ac:dyDescent="0.25">
      <c r="A512" s="41">
        <v>737</v>
      </c>
      <c r="B512" s="10" t="s">
        <v>1149</v>
      </c>
      <c r="C512" s="30">
        <v>119.14</v>
      </c>
      <c r="D512" s="30">
        <v>125.24</v>
      </c>
      <c r="E512" s="30">
        <v>131.63999999999999</v>
      </c>
      <c r="F512" s="30">
        <v>138.37</v>
      </c>
      <c r="G512" s="30">
        <v>145.44999999999999</v>
      </c>
      <c r="H512" s="30">
        <v>152.88999999999999</v>
      </c>
      <c r="I512" s="42">
        <v>9531.51</v>
      </c>
      <c r="J512" s="42">
        <v>12231.08</v>
      </c>
      <c r="K512" s="42">
        <v>20651.599999999999</v>
      </c>
      <c r="L512" s="43">
        <v>26500.66</v>
      </c>
    </row>
    <row r="513" spans="1:12" x14ac:dyDescent="0.25">
      <c r="A513" s="41">
        <v>738</v>
      </c>
      <c r="B513" s="10" t="s">
        <v>1149</v>
      </c>
      <c r="C513" s="30">
        <v>119.74</v>
      </c>
      <c r="D513" s="30">
        <v>125.86</v>
      </c>
      <c r="E513" s="30">
        <v>132.30000000000001</v>
      </c>
      <c r="F513" s="30">
        <v>139.07</v>
      </c>
      <c r="G513" s="30">
        <v>146.18</v>
      </c>
      <c r="H513" s="30">
        <v>153.65</v>
      </c>
      <c r="I513" s="42">
        <v>9579.16</v>
      </c>
      <c r="J513" s="42">
        <v>12292.23</v>
      </c>
      <c r="K513" s="42">
        <v>20754.86</v>
      </c>
      <c r="L513" s="43">
        <v>26633.17</v>
      </c>
    </row>
    <row r="514" spans="1:12" x14ac:dyDescent="0.25">
      <c r="A514" s="41">
        <v>739</v>
      </c>
      <c r="B514" s="10" t="s">
        <v>1149</v>
      </c>
      <c r="C514" s="30">
        <v>120.34</v>
      </c>
      <c r="D514" s="30">
        <v>126.49</v>
      </c>
      <c r="E514" s="30">
        <v>132.96</v>
      </c>
      <c r="F514" s="30">
        <v>139.76</v>
      </c>
      <c r="G514" s="30">
        <v>146.91</v>
      </c>
      <c r="H514" s="30">
        <v>154.41999999999999</v>
      </c>
      <c r="I514" s="42">
        <v>9627.06</v>
      </c>
      <c r="J514" s="42">
        <v>12353.69</v>
      </c>
      <c r="K514" s="42">
        <v>20858.63</v>
      </c>
      <c r="L514" s="43">
        <v>26766.33</v>
      </c>
    </row>
    <row r="515" spans="1:12" x14ac:dyDescent="0.25">
      <c r="A515" s="41">
        <v>740</v>
      </c>
      <c r="B515" s="10" t="s">
        <v>1149</v>
      </c>
      <c r="C515" s="30">
        <v>120.94</v>
      </c>
      <c r="D515" s="30">
        <v>127.12</v>
      </c>
      <c r="E515" s="30">
        <v>133.63</v>
      </c>
      <c r="F515" s="30">
        <v>140.46</v>
      </c>
      <c r="G515" s="30">
        <v>147.63999999999999</v>
      </c>
      <c r="H515" s="30">
        <v>155.19</v>
      </c>
      <c r="I515" s="42">
        <v>9675.2000000000007</v>
      </c>
      <c r="J515" s="42">
        <v>12415.46</v>
      </c>
      <c r="K515" s="42">
        <v>20962.919999999998</v>
      </c>
      <c r="L515" s="43">
        <v>26900.16</v>
      </c>
    </row>
    <row r="516" spans="1:12" x14ac:dyDescent="0.25">
      <c r="A516" s="41">
        <v>741</v>
      </c>
      <c r="B516" s="10" t="s">
        <v>1149</v>
      </c>
      <c r="C516" s="30">
        <v>121.54</v>
      </c>
      <c r="D516" s="30">
        <v>127.76</v>
      </c>
      <c r="E516" s="30">
        <v>134.29</v>
      </c>
      <c r="F516" s="30">
        <v>141.16</v>
      </c>
      <c r="G516" s="30">
        <v>148.38</v>
      </c>
      <c r="H516" s="30">
        <v>155.97</v>
      </c>
      <c r="I516" s="42">
        <v>9723.57</v>
      </c>
      <c r="J516" s="42">
        <v>12477.54</v>
      </c>
      <c r="K516" s="42">
        <v>21067.74</v>
      </c>
      <c r="L516" s="43">
        <v>27034.67</v>
      </c>
    </row>
    <row r="517" spans="1:12" x14ac:dyDescent="0.25">
      <c r="A517" s="41">
        <v>742</v>
      </c>
      <c r="B517" s="10" t="s">
        <v>1149</v>
      </c>
      <c r="C517" s="30">
        <v>122.15</v>
      </c>
      <c r="D517" s="30">
        <v>128.4</v>
      </c>
      <c r="E517" s="30">
        <v>134.97</v>
      </c>
      <c r="F517" s="30">
        <v>141.87</v>
      </c>
      <c r="G517" s="30">
        <v>149.12</v>
      </c>
      <c r="H517" s="30">
        <v>156.75</v>
      </c>
      <c r="I517" s="42">
        <v>9772.19</v>
      </c>
      <c r="J517" s="42">
        <v>12539.93</v>
      </c>
      <c r="K517" s="42">
        <v>21173.08</v>
      </c>
      <c r="L517" s="43">
        <v>27169.84</v>
      </c>
    </row>
    <row r="518" spans="1:12" x14ac:dyDescent="0.25">
      <c r="A518" s="41">
        <v>743</v>
      </c>
      <c r="B518" s="10" t="s">
        <v>1149</v>
      </c>
      <c r="C518" s="30">
        <v>122.76</v>
      </c>
      <c r="D518" s="30">
        <v>129.04</v>
      </c>
      <c r="E518" s="30">
        <v>135.63999999999999</v>
      </c>
      <c r="F518" s="30">
        <v>142.58000000000001</v>
      </c>
      <c r="G518" s="30">
        <v>149.87</v>
      </c>
      <c r="H518" s="30">
        <v>157.53</v>
      </c>
      <c r="I518" s="42">
        <v>9821.0499999999993</v>
      </c>
      <c r="J518" s="42">
        <v>12602.63</v>
      </c>
      <c r="K518" s="42">
        <v>21278.94</v>
      </c>
      <c r="L518" s="43">
        <v>27305.69</v>
      </c>
    </row>
    <row r="519" spans="1:12" x14ac:dyDescent="0.25">
      <c r="A519" s="41">
        <v>744</v>
      </c>
      <c r="B519" s="10" t="s">
        <v>1149</v>
      </c>
      <c r="C519" s="30">
        <v>123.38</v>
      </c>
      <c r="D519" s="30">
        <v>129.69</v>
      </c>
      <c r="E519" s="30">
        <v>136.32</v>
      </c>
      <c r="F519" s="30">
        <v>143.29</v>
      </c>
      <c r="G519" s="30">
        <v>150.62</v>
      </c>
      <c r="H519" s="30">
        <v>158.32</v>
      </c>
      <c r="I519" s="42">
        <v>9870.16</v>
      </c>
      <c r="J519" s="42">
        <v>12665.64</v>
      </c>
      <c r="K519" s="42">
        <v>21385.34</v>
      </c>
      <c r="L519" s="43">
        <v>27442.22</v>
      </c>
    </row>
    <row r="520" spans="1:12" x14ac:dyDescent="0.25">
      <c r="A520" s="41">
        <v>745</v>
      </c>
      <c r="B520" s="10" t="s">
        <v>1149</v>
      </c>
      <c r="C520" s="30">
        <v>123.99</v>
      </c>
      <c r="D520" s="30">
        <v>130.33000000000001</v>
      </c>
      <c r="E520" s="30">
        <v>137</v>
      </c>
      <c r="F520" s="30">
        <v>144.01</v>
      </c>
      <c r="G520" s="30">
        <v>151.37</v>
      </c>
      <c r="H520" s="30">
        <v>159.11000000000001</v>
      </c>
      <c r="I520" s="42">
        <v>9919.51</v>
      </c>
      <c r="J520" s="42">
        <v>12728.97</v>
      </c>
      <c r="K520" s="42">
        <v>21492.26</v>
      </c>
      <c r="L520" s="43">
        <v>27579.43</v>
      </c>
    </row>
    <row r="521" spans="1:12" x14ac:dyDescent="0.25">
      <c r="A521" s="41">
        <v>746</v>
      </c>
      <c r="B521" s="10" t="s">
        <v>1149</v>
      </c>
      <c r="C521" s="30">
        <v>124.61</v>
      </c>
      <c r="D521" s="30">
        <v>130.99</v>
      </c>
      <c r="E521" s="30">
        <v>137.69</v>
      </c>
      <c r="F521" s="30">
        <v>144.72999999999999</v>
      </c>
      <c r="G521" s="30">
        <v>152.13</v>
      </c>
      <c r="H521" s="30">
        <v>159.91</v>
      </c>
      <c r="I521" s="42">
        <v>9969.1</v>
      </c>
      <c r="J521" s="42">
        <v>12792.61</v>
      </c>
      <c r="K521" s="42">
        <v>21599.72</v>
      </c>
      <c r="L521" s="43">
        <v>27717.32</v>
      </c>
    </row>
    <row r="522" spans="1:12" x14ac:dyDescent="0.25">
      <c r="A522" s="41">
        <v>747</v>
      </c>
      <c r="B522" s="10" t="s">
        <v>1149</v>
      </c>
      <c r="C522" s="30">
        <v>125.24</v>
      </c>
      <c r="D522" s="30">
        <v>131.63999999999999</v>
      </c>
      <c r="E522" s="30">
        <v>138.37</v>
      </c>
      <c r="F522" s="30">
        <v>145.44999999999999</v>
      </c>
      <c r="G522" s="30">
        <v>152.88999999999999</v>
      </c>
      <c r="H522" s="30">
        <v>160.71</v>
      </c>
      <c r="I522" s="42">
        <v>10018.950000000001</v>
      </c>
      <c r="J522" s="42">
        <v>12856.57</v>
      </c>
      <c r="K522" s="42">
        <v>21707.72</v>
      </c>
      <c r="L522" s="43">
        <v>27855.91</v>
      </c>
    </row>
    <row r="523" spans="1:12" x14ac:dyDescent="0.25">
      <c r="A523" s="41">
        <v>748</v>
      </c>
      <c r="B523" s="10" t="s">
        <v>1149</v>
      </c>
      <c r="C523" s="30">
        <v>125.86</v>
      </c>
      <c r="D523" s="30">
        <v>132.30000000000001</v>
      </c>
      <c r="E523" s="30">
        <v>139.07</v>
      </c>
      <c r="F523" s="30">
        <v>146.18</v>
      </c>
      <c r="G523" s="30">
        <v>153.65</v>
      </c>
      <c r="H523" s="30">
        <v>161.51</v>
      </c>
      <c r="I523" s="42">
        <v>10069.040000000001</v>
      </c>
      <c r="J523" s="42">
        <v>12920.86</v>
      </c>
      <c r="K523" s="42">
        <v>21816.26</v>
      </c>
      <c r="L523" s="43">
        <v>27995.19</v>
      </c>
    </row>
    <row r="524" spans="1:12" x14ac:dyDescent="0.25">
      <c r="A524" s="41">
        <v>749</v>
      </c>
      <c r="B524" s="10" t="s">
        <v>1149</v>
      </c>
      <c r="C524" s="30">
        <v>126.49</v>
      </c>
      <c r="D524" s="30">
        <v>132.96</v>
      </c>
      <c r="E524" s="30">
        <v>139.76</v>
      </c>
      <c r="F524" s="30">
        <v>146.91</v>
      </c>
      <c r="G524" s="30">
        <v>154.41999999999999</v>
      </c>
      <c r="H524" s="30">
        <v>162.32</v>
      </c>
      <c r="I524" s="42">
        <v>10119.39</v>
      </c>
      <c r="J524" s="42">
        <v>12985.46</v>
      </c>
      <c r="K524" s="42">
        <v>21925.34</v>
      </c>
      <c r="L524" s="43">
        <v>28135.17</v>
      </c>
    </row>
    <row r="525" spans="1:12" x14ac:dyDescent="0.25">
      <c r="A525" s="41">
        <v>750</v>
      </c>
      <c r="B525" s="10" t="s">
        <v>1149</v>
      </c>
      <c r="C525" s="30">
        <v>127.12</v>
      </c>
      <c r="D525" s="30">
        <v>133.63</v>
      </c>
      <c r="E525" s="30">
        <v>140.46</v>
      </c>
      <c r="F525" s="30">
        <v>147.63999999999999</v>
      </c>
      <c r="G525" s="30">
        <v>155.19</v>
      </c>
      <c r="H525" s="30">
        <v>163.13</v>
      </c>
      <c r="I525" s="42">
        <v>10169.99</v>
      </c>
      <c r="J525" s="42">
        <v>13050.39</v>
      </c>
      <c r="K525" s="42">
        <v>22034.97</v>
      </c>
      <c r="L525" s="43">
        <v>28275.84</v>
      </c>
    </row>
    <row r="526" spans="1:12" x14ac:dyDescent="0.25">
      <c r="A526" s="41">
        <v>751</v>
      </c>
      <c r="B526" s="10" t="s">
        <v>1149</v>
      </c>
      <c r="C526" s="30">
        <v>127.76</v>
      </c>
      <c r="D526" s="30">
        <v>134.29</v>
      </c>
      <c r="E526" s="30">
        <v>141.16</v>
      </c>
      <c r="F526" s="30">
        <v>148.38</v>
      </c>
      <c r="G526" s="30">
        <v>155.97</v>
      </c>
      <c r="H526" s="30">
        <v>163.95</v>
      </c>
      <c r="I526" s="42">
        <v>10220.84</v>
      </c>
      <c r="J526" s="42">
        <v>13115.64</v>
      </c>
      <c r="K526" s="42">
        <v>22145.14</v>
      </c>
      <c r="L526" s="43">
        <v>28417.22</v>
      </c>
    </row>
    <row r="527" spans="1:12" x14ac:dyDescent="0.25">
      <c r="A527" s="41">
        <v>752</v>
      </c>
      <c r="B527" s="10" t="s">
        <v>1149</v>
      </c>
      <c r="C527" s="30">
        <v>128.4</v>
      </c>
      <c r="D527" s="30">
        <v>134.97</v>
      </c>
      <c r="E527" s="30">
        <v>141.87</v>
      </c>
      <c r="F527" s="30">
        <v>149.12</v>
      </c>
      <c r="G527" s="30">
        <v>156.75</v>
      </c>
      <c r="H527" s="30">
        <v>164.77</v>
      </c>
      <c r="I527" s="42">
        <v>10271.94</v>
      </c>
      <c r="J527" s="42">
        <v>13181.22</v>
      </c>
      <c r="K527" s="42">
        <v>22255.87</v>
      </c>
      <c r="L527" s="43">
        <v>28559.31</v>
      </c>
    </row>
    <row r="528" spans="1:12" x14ac:dyDescent="0.25">
      <c r="A528" s="41">
        <v>753</v>
      </c>
      <c r="B528" s="10" t="s">
        <v>1149</v>
      </c>
      <c r="C528" s="30">
        <v>129.04</v>
      </c>
      <c r="D528" s="30">
        <v>135.63999999999999</v>
      </c>
      <c r="E528" s="30">
        <v>142.58000000000001</v>
      </c>
      <c r="F528" s="30">
        <v>149.87</v>
      </c>
      <c r="G528" s="30">
        <v>157.53</v>
      </c>
      <c r="H528" s="30">
        <v>165.59</v>
      </c>
      <c r="I528" s="42">
        <v>10323.299999999999</v>
      </c>
      <c r="J528" s="42">
        <v>13247.12</v>
      </c>
      <c r="K528" s="42">
        <v>22367.15</v>
      </c>
      <c r="L528" s="43">
        <v>28702.1</v>
      </c>
    </row>
    <row r="529" spans="1:12" x14ac:dyDescent="0.25">
      <c r="A529" s="41">
        <v>754</v>
      </c>
      <c r="B529" s="10" t="s">
        <v>1149</v>
      </c>
      <c r="C529" s="30">
        <v>129.69</v>
      </c>
      <c r="D529" s="30">
        <v>136.32</v>
      </c>
      <c r="E529" s="30">
        <v>143.29</v>
      </c>
      <c r="F529" s="30">
        <v>150.62</v>
      </c>
      <c r="G529" s="30">
        <v>158.32</v>
      </c>
      <c r="H529" s="30">
        <v>166.42</v>
      </c>
      <c r="I529" s="42">
        <v>10374.92</v>
      </c>
      <c r="J529" s="42">
        <v>13313.36</v>
      </c>
      <c r="K529" s="42">
        <v>22478.99</v>
      </c>
      <c r="L529" s="43">
        <v>28845.61</v>
      </c>
    </row>
    <row r="530" spans="1:12" x14ac:dyDescent="0.25">
      <c r="A530" s="41">
        <v>755</v>
      </c>
      <c r="B530" s="10" t="s">
        <v>1149</v>
      </c>
      <c r="C530" s="30">
        <v>130.33000000000001</v>
      </c>
      <c r="D530" s="30">
        <v>137</v>
      </c>
      <c r="E530" s="30">
        <v>144.01</v>
      </c>
      <c r="F530" s="30">
        <v>151.37</v>
      </c>
      <c r="G530" s="30">
        <v>159.11000000000001</v>
      </c>
      <c r="H530" s="30">
        <v>167.25</v>
      </c>
      <c r="I530" s="42">
        <v>10426.790000000001</v>
      </c>
      <c r="J530" s="42">
        <v>13379.93</v>
      </c>
      <c r="K530" s="42">
        <v>22591.38</v>
      </c>
      <c r="L530" s="43">
        <v>28989.84</v>
      </c>
    </row>
    <row r="531" spans="1:12" x14ac:dyDescent="0.25">
      <c r="A531" s="41">
        <v>756</v>
      </c>
      <c r="B531" s="10" t="s">
        <v>1149</v>
      </c>
      <c r="C531" s="30">
        <v>130.99</v>
      </c>
      <c r="D531" s="30">
        <v>137.69</v>
      </c>
      <c r="E531" s="30">
        <v>144.72999999999999</v>
      </c>
      <c r="F531" s="30">
        <v>152.13</v>
      </c>
      <c r="G531" s="30">
        <v>159.91</v>
      </c>
      <c r="H531" s="30">
        <v>168.09</v>
      </c>
      <c r="I531" s="42">
        <v>10478.92</v>
      </c>
      <c r="J531" s="42">
        <v>13446.83</v>
      </c>
      <c r="K531" s="42">
        <v>22704.34</v>
      </c>
      <c r="L531" s="43">
        <v>29134.79</v>
      </c>
    </row>
    <row r="532" spans="1:12" x14ac:dyDescent="0.25">
      <c r="A532" s="41">
        <v>757</v>
      </c>
      <c r="B532" s="10" t="s">
        <v>1149</v>
      </c>
      <c r="C532" s="30">
        <v>131.63999999999999</v>
      </c>
      <c r="D532" s="30">
        <v>138.37</v>
      </c>
      <c r="E532" s="30">
        <v>145.44999999999999</v>
      </c>
      <c r="F532" s="30">
        <v>152.88999999999999</v>
      </c>
      <c r="G532" s="30">
        <v>160.71</v>
      </c>
      <c r="H532" s="30">
        <v>168.93</v>
      </c>
      <c r="I532" s="42">
        <v>10531.32</v>
      </c>
      <c r="J532" s="42">
        <v>13514.06</v>
      </c>
      <c r="K532" s="42">
        <v>22817.86</v>
      </c>
      <c r="L532" s="43">
        <v>29280.47</v>
      </c>
    </row>
    <row r="533" spans="1:12" x14ac:dyDescent="0.25">
      <c r="A533" s="41">
        <v>758</v>
      </c>
      <c r="B533" s="10" t="s">
        <v>1149</v>
      </c>
      <c r="C533" s="30">
        <v>132.30000000000001</v>
      </c>
      <c r="D533" s="30">
        <v>139.07</v>
      </c>
      <c r="E533" s="30">
        <v>146.18</v>
      </c>
      <c r="F533" s="30">
        <v>153.65</v>
      </c>
      <c r="G533" s="30">
        <v>161.51</v>
      </c>
      <c r="H533" s="30">
        <v>169.77</v>
      </c>
      <c r="I533" s="42">
        <v>10583.98</v>
      </c>
      <c r="J533" s="42">
        <v>13581.63</v>
      </c>
      <c r="K533" s="42">
        <v>22931.95</v>
      </c>
      <c r="L533" s="43">
        <v>29426.87</v>
      </c>
    </row>
    <row r="534" spans="1:12" x14ac:dyDescent="0.25">
      <c r="A534" s="41">
        <v>759</v>
      </c>
      <c r="B534" s="10" t="s">
        <v>1149</v>
      </c>
      <c r="C534" s="30">
        <v>132.96</v>
      </c>
      <c r="D534" s="30">
        <v>139.76</v>
      </c>
      <c r="E534" s="30">
        <v>146.91</v>
      </c>
      <c r="F534" s="30">
        <v>154.41999999999999</v>
      </c>
      <c r="G534" s="30">
        <v>162.32</v>
      </c>
      <c r="H534" s="30">
        <v>170.62</v>
      </c>
      <c r="I534" s="42">
        <v>10636.9</v>
      </c>
      <c r="J534" s="42">
        <v>13649.54</v>
      </c>
      <c r="K534" s="42">
        <v>23046.61</v>
      </c>
      <c r="L534" s="43">
        <v>29574</v>
      </c>
    </row>
    <row r="535" spans="1:12" x14ac:dyDescent="0.25">
      <c r="A535" s="41">
        <v>760</v>
      </c>
      <c r="B535" s="10" t="s">
        <v>1149</v>
      </c>
      <c r="C535" s="30">
        <v>133.63</v>
      </c>
      <c r="D535" s="30">
        <v>140.46</v>
      </c>
      <c r="E535" s="30">
        <v>147.63999999999999</v>
      </c>
      <c r="F535" s="30">
        <v>155.19</v>
      </c>
      <c r="G535" s="30">
        <v>163.13</v>
      </c>
      <c r="H535" s="30">
        <v>171.47</v>
      </c>
      <c r="I535" s="42">
        <v>10690.08</v>
      </c>
      <c r="J535" s="42">
        <v>13717.79</v>
      </c>
      <c r="K535" s="42">
        <v>23161.84</v>
      </c>
      <c r="L535" s="43">
        <v>29721.87</v>
      </c>
    </row>
    <row r="536" spans="1:12" x14ac:dyDescent="0.25">
      <c r="A536" s="41">
        <v>761</v>
      </c>
      <c r="B536" s="10" t="s">
        <v>1149</v>
      </c>
      <c r="C536" s="30">
        <v>134.29</v>
      </c>
      <c r="D536" s="30">
        <v>141.16</v>
      </c>
      <c r="E536" s="30">
        <v>148.38</v>
      </c>
      <c r="F536" s="30">
        <v>155.97</v>
      </c>
      <c r="G536" s="30">
        <v>163.95</v>
      </c>
      <c r="H536" s="30">
        <v>172.33</v>
      </c>
      <c r="I536" s="42">
        <v>10743.53</v>
      </c>
      <c r="J536" s="42">
        <v>13786.38</v>
      </c>
      <c r="K536" s="42">
        <v>23277.65</v>
      </c>
      <c r="L536" s="43">
        <v>29870.48</v>
      </c>
    </row>
    <row r="537" spans="1:12" x14ac:dyDescent="0.25">
      <c r="A537" s="41">
        <v>762</v>
      </c>
      <c r="B537" s="10" t="s">
        <v>1149</v>
      </c>
      <c r="C537" s="30">
        <v>134.97</v>
      </c>
      <c r="D537" s="30">
        <v>141.87</v>
      </c>
      <c r="E537" s="30">
        <v>149.12</v>
      </c>
      <c r="F537" s="30">
        <v>156.75</v>
      </c>
      <c r="G537" s="30">
        <v>164.77</v>
      </c>
      <c r="H537" s="30">
        <v>173.19</v>
      </c>
      <c r="I537" s="42">
        <v>10797.25</v>
      </c>
      <c r="J537" s="42">
        <v>13855.31</v>
      </c>
      <c r="K537" s="42">
        <v>23394.04</v>
      </c>
      <c r="L537" s="43">
        <v>30019.83</v>
      </c>
    </row>
    <row r="538" spans="1:12" x14ac:dyDescent="0.25">
      <c r="A538" s="41">
        <v>763</v>
      </c>
      <c r="B538" s="10" t="s">
        <v>1149</v>
      </c>
      <c r="C538" s="30">
        <v>135.63999999999999</v>
      </c>
      <c r="D538" s="30">
        <v>142.58000000000001</v>
      </c>
      <c r="E538" s="30">
        <v>149.87</v>
      </c>
      <c r="F538" s="30">
        <v>157.53</v>
      </c>
      <c r="G538" s="30">
        <v>165.59</v>
      </c>
      <c r="H538" s="30">
        <v>174.06</v>
      </c>
      <c r="I538" s="42">
        <v>10851.23</v>
      </c>
      <c r="J538" s="42">
        <v>13924.58</v>
      </c>
      <c r="K538" s="42">
        <v>23511.01</v>
      </c>
      <c r="L538" s="43">
        <v>30169.93</v>
      </c>
    </row>
    <row r="539" spans="1:12" x14ac:dyDescent="0.25">
      <c r="A539" s="41">
        <v>764</v>
      </c>
      <c r="B539" s="10" t="s">
        <v>1149</v>
      </c>
      <c r="C539" s="30">
        <v>136.32</v>
      </c>
      <c r="D539" s="30">
        <v>143.29</v>
      </c>
      <c r="E539" s="30">
        <v>150.62</v>
      </c>
      <c r="F539" s="30">
        <v>158.32</v>
      </c>
      <c r="G539" s="30">
        <v>166.42</v>
      </c>
      <c r="H539" s="30">
        <v>174.93</v>
      </c>
      <c r="I539" s="42">
        <v>10905.49</v>
      </c>
      <c r="J539" s="42">
        <v>13994.21</v>
      </c>
      <c r="K539" s="42">
        <v>23628.560000000001</v>
      </c>
      <c r="L539" s="43">
        <v>30320.78</v>
      </c>
    </row>
    <row r="540" spans="1:12" x14ac:dyDescent="0.25">
      <c r="A540" s="41">
        <v>765</v>
      </c>
      <c r="B540" s="10" t="s">
        <v>1149</v>
      </c>
      <c r="C540" s="30">
        <v>137</v>
      </c>
      <c r="D540" s="30">
        <v>144.01</v>
      </c>
      <c r="E540" s="30">
        <v>151.37</v>
      </c>
      <c r="F540" s="30">
        <v>159.11000000000001</v>
      </c>
      <c r="G540" s="30">
        <v>167.25</v>
      </c>
      <c r="H540" s="30">
        <v>175.8</v>
      </c>
      <c r="I540" s="42">
        <v>10960.02</v>
      </c>
      <c r="J540" s="42">
        <v>14064.18</v>
      </c>
      <c r="K540" s="42">
        <v>23746.71</v>
      </c>
      <c r="L540" s="43">
        <v>30472.39</v>
      </c>
    </row>
    <row r="541" spans="1:12" x14ac:dyDescent="0.25">
      <c r="A541" s="41">
        <v>766</v>
      </c>
      <c r="B541" s="10" t="s">
        <v>1149</v>
      </c>
      <c r="C541" s="30">
        <v>137.69</v>
      </c>
      <c r="D541" s="30">
        <v>144.72999999999999</v>
      </c>
      <c r="E541" s="30">
        <v>152.13</v>
      </c>
      <c r="F541" s="30">
        <v>159.91</v>
      </c>
      <c r="G541" s="30">
        <v>168.09</v>
      </c>
      <c r="H541" s="30">
        <v>176.68</v>
      </c>
      <c r="I541" s="42">
        <v>11014.82</v>
      </c>
      <c r="J541" s="42">
        <v>14134.5</v>
      </c>
      <c r="K541" s="42">
        <v>23865.439999999999</v>
      </c>
      <c r="L541" s="43">
        <v>30624.75</v>
      </c>
    </row>
    <row r="542" spans="1:12" x14ac:dyDescent="0.25">
      <c r="A542" s="41">
        <v>767</v>
      </c>
      <c r="B542" s="10" t="s">
        <v>1149</v>
      </c>
      <c r="C542" s="30">
        <v>138.37</v>
      </c>
      <c r="D542" s="30">
        <v>145.44999999999999</v>
      </c>
      <c r="E542" s="30">
        <v>152.88999999999999</v>
      </c>
      <c r="F542" s="30">
        <v>160.71</v>
      </c>
      <c r="G542" s="30">
        <v>168.93</v>
      </c>
      <c r="H542" s="30">
        <v>177.56</v>
      </c>
      <c r="I542" s="42">
        <v>11069.89</v>
      </c>
      <c r="J542" s="42">
        <v>14205.17</v>
      </c>
      <c r="K542" s="42">
        <v>23984.77</v>
      </c>
      <c r="L542" s="43">
        <v>30777.87</v>
      </c>
    </row>
    <row r="543" spans="1:12" x14ac:dyDescent="0.25">
      <c r="A543" s="41">
        <v>768</v>
      </c>
      <c r="B543" s="10" t="s">
        <v>1149</v>
      </c>
      <c r="C543" s="30">
        <v>139.07</v>
      </c>
      <c r="D543" s="30">
        <v>146.18</v>
      </c>
      <c r="E543" s="30">
        <v>153.65</v>
      </c>
      <c r="F543" s="30">
        <v>161.51</v>
      </c>
      <c r="G543" s="30">
        <v>169.77</v>
      </c>
      <c r="H543" s="30">
        <v>178.45</v>
      </c>
      <c r="I543" s="42">
        <v>11125.24</v>
      </c>
      <c r="J543" s="42">
        <v>14276.2</v>
      </c>
      <c r="K543" s="42">
        <v>24104.69</v>
      </c>
      <c r="L543" s="43">
        <v>30931.759999999998</v>
      </c>
    </row>
    <row r="544" spans="1:12" x14ac:dyDescent="0.25">
      <c r="A544" s="41">
        <v>769</v>
      </c>
      <c r="B544" s="10" t="s">
        <v>1149</v>
      </c>
      <c r="C544" s="30">
        <v>139.76</v>
      </c>
      <c r="D544" s="30">
        <v>146.91</v>
      </c>
      <c r="E544" s="30">
        <v>154.41999999999999</v>
      </c>
      <c r="F544" s="30">
        <v>162.32</v>
      </c>
      <c r="G544" s="30">
        <v>170.62</v>
      </c>
      <c r="H544" s="30">
        <v>179.34</v>
      </c>
      <c r="I544" s="42">
        <v>11180.87</v>
      </c>
      <c r="J544" s="42">
        <v>14347.58</v>
      </c>
      <c r="K544" s="42">
        <v>24225.21</v>
      </c>
      <c r="L544" s="43">
        <v>31086.42</v>
      </c>
    </row>
    <row r="545" spans="1:12" x14ac:dyDescent="0.25">
      <c r="A545" s="41">
        <v>770</v>
      </c>
      <c r="B545" s="10" t="s">
        <v>1149</v>
      </c>
      <c r="C545" s="30">
        <v>140.46</v>
      </c>
      <c r="D545" s="30">
        <v>147.63999999999999</v>
      </c>
      <c r="E545" s="30">
        <v>155.19</v>
      </c>
      <c r="F545" s="30">
        <v>163.13</v>
      </c>
      <c r="G545" s="30">
        <v>171.47</v>
      </c>
      <c r="H545" s="30">
        <v>180.24</v>
      </c>
      <c r="I545" s="42">
        <v>11236.77</v>
      </c>
      <c r="J545" s="42">
        <v>14419.32</v>
      </c>
      <c r="K545" s="42">
        <v>24346.34</v>
      </c>
      <c r="L545" s="43">
        <v>31241.85</v>
      </c>
    </row>
    <row r="546" spans="1:12" x14ac:dyDescent="0.25">
      <c r="A546" s="41">
        <v>771</v>
      </c>
      <c r="B546" s="10" t="s">
        <v>1149</v>
      </c>
      <c r="C546" s="30">
        <v>141.16</v>
      </c>
      <c r="D546" s="30">
        <v>148.38</v>
      </c>
      <c r="E546" s="30">
        <v>155.97</v>
      </c>
      <c r="F546" s="30">
        <v>163.95</v>
      </c>
      <c r="G546" s="30">
        <v>172.33</v>
      </c>
      <c r="H546" s="30">
        <v>181.14</v>
      </c>
      <c r="I546" s="42">
        <v>11292.96</v>
      </c>
      <c r="J546" s="42">
        <v>14491.41</v>
      </c>
      <c r="K546" s="42">
        <v>24468.07</v>
      </c>
      <c r="L546" s="43">
        <v>31398.06</v>
      </c>
    </row>
    <row r="547" spans="1:12" x14ac:dyDescent="0.25">
      <c r="A547" s="41">
        <v>772</v>
      </c>
      <c r="B547" s="10" t="s">
        <v>1149</v>
      </c>
      <c r="C547" s="30">
        <v>141.87</v>
      </c>
      <c r="D547" s="30">
        <v>149.12</v>
      </c>
      <c r="E547" s="30">
        <v>156.75</v>
      </c>
      <c r="F547" s="30">
        <v>164.77</v>
      </c>
      <c r="G547" s="30">
        <v>173.19</v>
      </c>
      <c r="H547" s="30">
        <v>182.05</v>
      </c>
      <c r="I547" s="42">
        <v>11349.42</v>
      </c>
      <c r="J547" s="42">
        <v>14563.87</v>
      </c>
      <c r="K547" s="42">
        <v>24590.41</v>
      </c>
      <c r="L547" s="43">
        <v>31555.05</v>
      </c>
    </row>
    <row r="548" spans="1:12" x14ac:dyDescent="0.25">
      <c r="A548" s="41">
        <v>773</v>
      </c>
      <c r="B548" s="10" t="s">
        <v>1149</v>
      </c>
      <c r="C548" s="30">
        <v>142.58000000000001</v>
      </c>
      <c r="D548" s="30">
        <v>149.87</v>
      </c>
      <c r="E548" s="30">
        <v>157.53</v>
      </c>
      <c r="F548" s="30">
        <v>165.59</v>
      </c>
      <c r="G548" s="30">
        <v>174.06</v>
      </c>
      <c r="H548" s="30">
        <v>182.96</v>
      </c>
      <c r="I548" s="42">
        <v>11406.17</v>
      </c>
      <c r="J548" s="42">
        <v>14636.69</v>
      </c>
      <c r="K548" s="42">
        <v>24713.360000000001</v>
      </c>
      <c r="L548" s="43">
        <v>31712.83</v>
      </c>
    </row>
    <row r="549" spans="1:12" x14ac:dyDescent="0.25">
      <c r="A549" s="41">
        <v>774</v>
      </c>
      <c r="B549" s="10" t="s">
        <v>1149</v>
      </c>
      <c r="C549" s="30">
        <v>143.29</v>
      </c>
      <c r="D549" s="30">
        <v>150.62</v>
      </c>
      <c r="E549" s="30">
        <v>158.32</v>
      </c>
      <c r="F549" s="30">
        <v>166.42</v>
      </c>
      <c r="G549" s="30">
        <v>174.93</v>
      </c>
      <c r="H549" s="30">
        <v>183.87</v>
      </c>
      <c r="I549" s="42">
        <v>11463.2</v>
      </c>
      <c r="J549" s="42">
        <v>14709.87</v>
      </c>
      <c r="K549" s="42">
        <v>24836.93</v>
      </c>
      <c r="L549" s="43">
        <v>31871.39</v>
      </c>
    </row>
    <row r="550" spans="1:12" x14ac:dyDescent="0.25">
      <c r="A550" s="41">
        <v>775</v>
      </c>
      <c r="B550" s="10" t="s">
        <v>1149</v>
      </c>
      <c r="C550" s="30">
        <v>144.01</v>
      </c>
      <c r="D550" s="30">
        <v>151.37</v>
      </c>
      <c r="E550" s="30">
        <v>159.11000000000001</v>
      </c>
      <c r="F550" s="30">
        <v>167.25</v>
      </c>
      <c r="G550" s="30">
        <v>175.8</v>
      </c>
      <c r="H550" s="30">
        <v>184.79</v>
      </c>
      <c r="I550" s="42">
        <v>11520.52</v>
      </c>
      <c r="J550" s="42">
        <v>14783.42</v>
      </c>
      <c r="K550" s="42">
        <v>24961.119999999999</v>
      </c>
      <c r="L550" s="43">
        <v>32030.75</v>
      </c>
    </row>
    <row r="551" spans="1:12" x14ac:dyDescent="0.25">
      <c r="A551" s="41">
        <v>776</v>
      </c>
      <c r="B551" s="10" t="s">
        <v>1149</v>
      </c>
      <c r="C551" s="30">
        <v>144.72999999999999</v>
      </c>
      <c r="D551" s="30">
        <v>152.13</v>
      </c>
      <c r="E551" s="30">
        <v>159.91</v>
      </c>
      <c r="F551" s="30">
        <v>168.09</v>
      </c>
      <c r="G551" s="30">
        <v>176.68</v>
      </c>
      <c r="H551" s="30">
        <v>185.72</v>
      </c>
      <c r="I551" s="42">
        <v>11578.12</v>
      </c>
      <c r="J551" s="42">
        <v>14857.34</v>
      </c>
      <c r="K551" s="42">
        <v>25085.919999999998</v>
      </c>
      <c r="L551" s="43">
        <v>32190.9</v>
      </c>
    </row>
    <row r="552" spans="1:12" x14ac:dyDescent="0.25">
      <c r="A552" s="41">
        <v>777</v>
      </c>
      <c r="B552" s="10" t="s">
        <v>1149</v>
      </c>
      <c r="C552" s="30">
        <v>145.44999999999999</v>
      </c>
      <c r="D552" s="30">
        <v>152.88999999999999</v>
      </c>
      <c r="E552" s="30">
        <v>160.71</v>
      </c>
      <c r="F552" s="30">
        <v>168.93</v>
      </c>
      <c r="G552" s="30">
        <v>177.56</v>
      </c>
      <c r="H552" s="30">
        <v>186.65</v>
      </c>
      <c r="I552" s="42">
        <v>11636.01</v>
      </c>
      <c r="J552" s="42">
        <v>14931.63</v>
      </c>
      <c r="K552" s="42">
        <v>25211.35</v>
      </c>
      <c r="L552" s="43">
        <v>32351.86</v>
      </c>
    </row>
    <row r="553" spans="1:12" x14ac:dyDescent="0.25">
      <c r="A553" s="41">
        <v>778</v>
      </c>
      <c r="B553" s="10" t="s">
        <v>1149</v>
      </c>
      <c r="C553" s="30">
        <v>146.18</v>
      </c>
      <c r="D553" s="30">
        <v>153.65</v>
      </c>
      <c r="E553" s="30">
        <v>161.51</v>
      </c>
      <c r="F553" s="30">
        <v>169.77</v>
      </c>
      <c r="G553" s="30">
        <v>178.45</v>
      </c>
      <c r="H553" s="30">
        <v>187.58</v>
      </c>
      <c r="I553" s="42">
        <v>11694.19</v>
      </c>
      <c r="J553" s="42">
        <v>15006.28</v>
      </c>
      <c r="K553" s="42">
        <v>25337.41</v>
      </c>
      <c r="L553" s="43">
        <v>32513.62</v>
      </c>
    </row>
    <row r="554" spans="1:12" x14ac:dyDescent="0.25">
      <c r="A554" s="41">
        <v>779</v>
      </c>
      <c r="B554" s="10" t="s">
        <v>1149</v>
      </c>
      <c r="C554" s="30">
        <v>146.91</v>
      </c>
      <c r="D554" s="30">
        <v>154.41999999999999</v>
      </c>
      <c r="E554" s="30">
        <v>162.32</v>
      </c>
      <c r="F554" s="30">
        <v>170.62</v>
      </c>
      <c r="G554" s="30">
        <v>179.34</v>
      </c>
      <c r="H554" s="30">
        <v>188.52</v>
      </c>
      <c r="I554" s="42">
        <v>11752.66</v>
      </c>
      <c r="J554" s="42">
        <v>15081.32</v>
      </c>
      <c r="K554" s="42">
        <v>25464.1</v>
      </c>
      <c r="L554" s="43">
        <v>32676.18</v>
      </c>
    </row>
    <row r="555" spans="1:12" x14ac:dyDescent="0.25">
      <c r="A555" s="41">
        <v>780</v>
      </c>
      <c r="B555" s="10" t="s">
        <v>1149</v>
      </c>
      <c r="C555" s="30">
        <v>147.63999999999999</v>
      </c>
      <c r="D555" s="30">
        <v>155.19</v>
      </c>
      <c r="E555" s="30">
        <v>163.13</v>
      </c>
      <c r="F555" s="30">
        <v>171.47</v>
      </c>
      <c r="G555" s="30">
        <v>180.24</v>
      </c>
      <c r="H555" s="30">
        <v>189.46</v>
      </c>
      <c r="I555" s="42">
        <v>11811.42</v>
      </c>
      <c r="J555" s="42">
        <v>15156.72</v>
      </c>
      <c r="K555" s="42">
        <v>25591.42</v>
      </c>
      <c r="L555" s="43">
        <v>32839.57</v>
      </c>
    </row>
    <row r="556" spans="1:12" x14ac:dyDescent="0.25">
      <c r="A556" s="41">
        <v>781</v>
      </c>
      <c r="B556" s="10" t="s">
        <v>1149</v>
      </c>
      <c r="C556" s="30">
        <v>148.38</v>
      </c>
      <c r="D556" s="30">
        <v>155.97</v>
      </c>
      <c r="E556" s="30">
        <v>163.95</v>
      </c>
      <c r="F556" s="30">
        <v>172.33</v>
      </c>
      <c r="G556" s="30">
        <v>181.14</v>
      </c>
      <c r="H556" s="30">
        <v>190.41</v>
      </c>
      <c r="I556" s="42">
        <v>11870.48</v>
      </c>
      <c r="J556" s="42">
        <v>15232.51</v>
      </c>
      <c r="K556" s="42">
        <v>25719.37</v>
      </c>
      <c r="L556" s="43">
        <v>33003.760000000002</v>
      </c>
    </row>
    <row r="557" spans="1:12" x14ac:dyDescent="0.25">
      <c r="A557" s="41">
        <v>782</v>
      </c>
      <c r="B557" s="10" t="s">
        <v>1149</v>
      </c>
      <c r="C557" s="30">
        <v>149.12</v>
      </c>
      <c r="D557" s="30">
        <v>156.75</v>
      </c>
      <c r="E557" s="30">
        <v>164.77</v>
      </c>
      <c r="F557" s="30">
        <v>173.19</v>
      </c>
      <c r="G557" s="30">
        <v>182.05</v>
      </c>
      <c r="H557" s="30">
        <v>191.36</v>
      </c>
      <c r="I557" s="42">
        <v>11929.83</v>
      </c>
      <c r="J557" s="42">
        <v>15308.67</v>
      </c>
      <c r="K557" s="42">
        <v>25847.97</v>
      </c>
      <c r="L557" s="43">
        <v>33168.78</v>
      </c>
    </row>
    <row r="558" spans="1:12" x14ac:dyDescent="0.25">
      <c r="A558" s="41">
        <v>783</v>
      </c>
      <c r="B558" s="10" t="s">
        <v>1149</v>
      </c>
      <c r="C558" s="30">
        <v>149.87</v>
      </c>
      <c r="D558" s="30">
        <v>157.53</v>
      </c>
      <c r="E558" s="30">
        <v>165.59</v>
      </c>
      <c r="F558" s="30">
        <v>174.06</v>
      </c>
      <c r="G558" s="30">
        <v>182.96</v>
      </c>
      <c r="H558" s="30">
        <v>192.32</v>
      </c>
      <c r="I558" s="42">
        <v>11989.48</v>
      </c>
      <c r="J558" s="42">
        <v>15385.21</v>
      </c>
      <c r="K558" s="42">
        <v>25977.21</v>
      </c>
      <c r="L558" s="43">
        <v>33334.629999999997</v>
      </c>
    </row>
    <row r="559" spans="1:12" x14ac:dyDescent="0.25">
      <c r="A559" s="41">
        <v>784</v>
      </c>
      <c r="B559" s="10" t="s">
        <v>1149</v>
      </c>
      <c r="C559" s="30">
        <v>150.62</v>
      </c>
      <c r="D559" s="30">
        <v>158.32</v>
      </c>
      <c r="E559" s="30">
        <v>166.42</v>
      </c>
      <c r="F559" s="30">
        <v>174.93</v>
      </c>
      <c r="G559" s="30">
        <v>183.87</v>
      </c>
      <c r="H559" s="30">
        <v>193.28</v>
      </c>
      <c r="I559" s="42">
        <v>12049.43</v>
      </c>
      <c r="J559" s="42">
        <v>15462.14</v>
      </c>
      <c r="K559" s="42">
        <v>26107.1</v>
      </c>
      <c r="L559" s="43">
        <v>33501.300000000003</v>
      </c>
    </row>
    <row r="560" spans="1:12" x14ac:dyDescent="0.25">
      <c r="A560" s="41">
        <v>785</v>
      </c>
      <c r="B560" s="10" t="s">
        <v>1149</v>
      </c>
      <c r="C560" s="30">
        <v>151.37</v>
      </c>
      <c r="D560" s="30">
        <v>159.11000000000001</v>
      </c>
      <c r="E560" s="30">
        <v>167.25</v>
      </c>
      <c r="F560" s="30">
        <v>175.8</v>
      </c>
      <c r="G560" s="30">
        <v>184.79</v>
      </c>
      <c r="H560" s="30">
        <v>194.24</v>
      </c>
      <c r="I560" s="42">
        <v>12109.68</v>
      </c>
      <c r="J560" s="42">
        <v>15539.45</v>
      </c>
      <c r="K560" s="42">
        <v>26237.63</v>
      </c>
      <c r="L560" s="43">
        <v>33668.81</v>
      </c>
    </row>
    <row r="561" spans="1:12" x14ac:dyDescent="0.25">
      <c r="A561" s="41">
        <v>786</v>
      </c>
      <c r="B561" s="10" t="s">
        <v>1149</v>
      </c>
      <c r="C561" s="30">
        <v>152.13</v>
      </c>
      <c r="D561" s="30">
        <v>159.91</v>
      </c>
      <c r="E561" s="30">
        <v>168.09</v>
      </c>
      <c r="F561" s="30">
        <v>176.68</v>
      </c>
      <c r="G561" s="30">
        <v>185.72</v>
      </c>
      <c r="H561" s="30">
        <v>195.21</v>
      </c>
      <c r="I561" s="42">
        <v>12170.22</v>
      </c>
      <c r="J561" s="42">
        <v>15617.15</v>
      </c>
      <c r="K561" s="42">
        <v>26368.82</v>
      </c>
      <c r="L561" s="43">
        <v>33837.15</v>
      </c>
    </row>
    <row r="562" spans="1:12" x14ac:dyDescent="0.25">
      <c r="A562" s="41">
        <v>787</v>
      </c>
      <c r="B562" s="10" t="s">
        <v>1149</v>
      </c>
      <c r="C562" s="30">
        <v>152.88999999999999</v>
      </c>
      <c r="D562" s="30">
        <v>160.71</v>
      </c>
      <c r="E562" s="30">
        <v>168.93</v>
      </c>
      <c r="F562" s="30">
        <v>177.56</v>
      </c>
      <c r="G562" s="30">
        <v>186.65</v>
      </c>
      <c r="H562" s="30">
        <v>196.19</v>
      </c>
      <c r="I562" s="42">
        <v>12231.08</v>
      </c>
      <c r="J562" s="42">
        <v>15695.23</v>
      </c>
      <c r="K562" s="42">
        <v>26500.66</v>
      </c>
      <c r="L562" s="43">
        <v>34006.339999999997</v>
      </c>
    </row>
    <row r="563" spans="1:12" x14ac:dyDescent="0.25">
      <c r="A563" s="41">
        <v>788</v>
      </c>
      <c r="B563" s="10" t="s">
        <v>1149</v>
      </c>
      <c r="C563" s="30">
        <v>153.65</v>
      </c>
      <c r="D563" s="30">
        <v>161.51</v>
      </c>
      <c r="E563" s="30">
        <v>169.77</v>
      </c>
      <c r="F563" s="30">
        <v>178.45</v>
      </c>
      <c r="G563" s="30">
        <v>187.58</v>
      </c>
      <c r="H563" s="30">
        <v>197.17</v>
      </c>
      <c r="I563" s="42">
        <v>12292.23</v>
      </c>
      <c r="J563" s="42">
        <v>15773.71</v>
      </c>
      <c r="K563" s="42">
        <v>26633.17</v>
      </c>
      <c r="L563" s="43">
        <v>34176.370000000003</v>
      </c>
    </row>
    <row r="564" spans="1:12" x14ac:dyDescent="0.25">
      <c r="A564" s="41">
        <v>789</v>
      </c>
      <c r="B564" s="10" t="s">
        <v>1149</v>
      </c>
      <c r="C564" s="30">
        <v>154.41999999999999</v>
      </c>
      <c r="D564" s="30">
        <v>162.32</v>
      </c>
      <c r="E564" s="30">
        <v>170.62</v>
      </c>
      <c r="F564" s="30">
        <v>179.34</v>
      </c>
      <c r="G564" s="30">
        <v>188.52</v>
      </c>
      <c r="H564" s="30">
        <v>198.16</v>
      </c>
      <c r="I564" s="42">
        <v>12353.69</v>
      </c>
      <c r="J564" s="42">
        <v>15852.58</v>
      </c>
      <c r="K564" s="42">
        <v>26766.33</v>
      </c>
      <c r="L564" s="43">
        <v>34347.25</v>
      </c>
    </row>
    <row r="565" spans="1:12" x14ac:dyDescent="0.25">
      <c r="A565" s="41">
        <v>790</v>
      </c>
      <c r="B565" s="10" t="s">
        <v>1149</v>
      </c>
      <c r="C565" s="30">
        <v>155.19</v>
      </c>
      <c r="D565" s="30">
        <v>163.13</v>
      </c>
      <c r="E565" s="30">
        <v>171.47</v>
      </c>
      <c r="F565" s="30">
        <v>180.24</v>
      </c>
      <c r="G565" s="30">
        <v>189.46</v>
      </c>
      <c r="H565" s="30">
        <v>199.15</v>
      </c>
      <c r="I565" s="42">
        <v>12415.46</v>
      </c>
      <c r="J565" s="42">
        <v>15931.84</v>
      </c>
      <c r="K565" s="42">
        <v>26900.16</v>
      </c>
      <c r="L565" s="43">
        <v>34518.99</v>
      </c>
    </row>
    <row r="566" spans="1:12" x14ac:dyDescent="0.25">
      <c r="A566" s="41">
        <v>791</v>
      </c>
      <c r="B566" s="10" t="s">
        <v>1149</v>
      </c>
      <c r="C566" s="30">
        <v>155.97</v>
      </c>
      <c r="D566" s="30">
        <v>163.95</v>
      </c>
      <c r="E566" s="30">
        <v>172.33</v>
      </c>
      <c r="F566" s="30">
        <v>181.14</v>
      </c>
      <c r="G566" s="30">
        <v>190.41</v>
      </c>
      <c r="H566" s="30">
        <v>200.14</v>
      </c>
      <c r="I566" s="42">
        <v>12477.54</v>
      </c>
      <c r="J566" s="42">
        <v>16011.5</v>
      </c>
      <c r="K566" s="42">
        <v>27034.67</v>
      </c>
      <c r="L566" s="43">
        <v>34691.58</v>
      </c>
    </row>
    <row r="567" spans="1:12" x14ac:dyDescent="0.25">
      <c r="A567" s="41">
        <v>792</v>
      </c>
      <c r="B567" s="10" t="s">
        <v>1149</v>
      </c>
      <c r="C567" s="30">
        <v>156.75</v>
      </c>
      <c r="D567" s="30">
        <v>164.77</v>
      </c>
      <c r="E567" s="30">
        <v>173.19</v>
      </c>
      <c r="F567" s="30">
        <v>182.05</v>
      </c>
      <c r="G567" s="30">
        <v>191.36</v>
      </c>
      <c r="H567" s="30">
        <v>201.14</v>
      </c>
      <c r="I567" s="42">
        <v>12539.93</v>
      </c>
      <c r="J567" s="42">
        <v>16091.56</v>
      </c>
      <c r="K567" s="42">
        <v>27169.84</v>
      </c>
      <c r="L567" s="43">
        <v>34865.040000000001</v>
      </c>
    </row>
    <row r="568" spans="1:12" x14ac:dyDescent="0.25">
      <c r="A568" s="41">
        <v>793</v>
      </c>
      <c r="B568" s="10" t="s">
        <v>1149</v>
      </c>
      <c r="C568" s="30">
        <v>157.53</v>
      </c>
      <c r="D568" s="30">
        <v>165.59</v>
      </c>
      <c r="E568" s="30">
        <v>174.06</v>
      </c>
      <c r="F568" s="30">
        <v>182.96</v>
      </c>
      <c r="G568" s="30">
        <v>192.32</v>
      </c>
      <c r="H568" s="30">
        <v>202.15</v>
      </c>
      <c r="I568" s="42">
        <v>12602.63</v>
      </c>
      <c r="J568" s="42">
        <v>16172.01</v>
      </c>
      <c r="K568" s="42">
        <v>27305.69</v>
      </c>
      <c r="L568" s="43">
        <v>35039.360000000001</v>
      </c>
    </row>
    <row r="569" spans="1:12" x14ac:dyDescent="0.25">
      <c r="A569" s="41">
        <v>794</v>
      </c>
      <c r="B569" s="10" t="s">
        <v>1149</v>
      </c>
      <c r="C569" s="30">
        <v>158.32</v>
      </c>
      <c r="D569" s="30">
        <v>166.42</v>
      </c>
      <c r="E569" s="30">
        <v>174.93</v>
      </c>
      <c r="F569" s="30">
        <v>183.87</v>
      </c>
      <c r="G569" s="30">
        <v>193.28</v>
      </c>
      <c r="H569" s="30">
        <v>203.16</v>
      </c>
      <c r="I569" s="42">
        <v>12665.64</v>
      </c>
      <c r="J569" s="42">
        <v>16252.87</v>
      </c>
      <c r="K569" s="42">
        <v>27442.22</v>
      </c>
      <c r="L569" s="43">
        <v>35214.559999999998</v>
      </c>
    </row>
    <row r="570" spans="1:12" x14ac:dyDescent="0.25">
      <c r="A570" s="41">
        <v>795</v>
      </c>
      <c r="B570" s="10" t="s">
        <v>1149</v>
      </c>
      <c r="C570" s="30">
        <v>159.11000000000001</v>
      </c>
      <c r="D570" s="30">
        <v>167.25</v>
      </c>
      <c r="E570" s="30">
        <v>175.8</v>
      </c>
      <c r="F570" s="30">
        <v>184.79</v>
      </c>
      <c r="G570" s="30">
        <v>194.24</v>
      </c>
      <c r="H570" s="30">
        <v>204.18</v>
      </c>
      <c r="I570" s="42">
        <v>12728.97</v>
      </c>
      <c r="J570" s="42">
        <v>16334.14</v>
      </c>
      <c r="K570" s="42">
        <v>27579.43</v>
      </c>
      <c r="L570" s="43">
        <v>35390.629999999997</v>
      </c>
    </row>
    <row r="571" spans="1:12" x14ac:dyDescent="0.25">
      <c r="A571" s="41">
        <v>796</v>
      </c>
      <c r="B571" s="10" t="s">
        <v>1149</v>
      </c>
      <c r="C571" s="30">
        <v>159.91</v>
      </c>
      <c r="D571" s="30">
        <v>168.09</v>
      </c>
      <c r="E571" s="30">
        <v>176.68</v>
      </c>
      <c r="F571" s="30">
        <v>185.72</v>
      </c>
      <c r="G571" s="30">
        <v>195.21</v>
      </c>
      <c r="H571" s="30">
        <v>205.2</v>
      </c>
      <c r="I571" s="42">
        <v>12792.61</v>
      </c>
      <c r="J571" s="42">
        <v>16415.810000000001</v>
      </c>
      <c r="K571" s="42">
        <v>27717.32</v>
      </c>
      <c r="L571" s="43">
        <v>35567.589999999997</v>
      </c>
    </row>
    <row r="572" spans="1:12" x14ac:dyDescent="0.25">
      <c r="A572" s="41">
        <v>797</v>
      </c>
      <c r="B572" s="10" t="s">
        <v>1149</v>
      </c>
      <c r="C572" s="30">
        <v>160.71</v>
      </c>
      <c r="D572" s="30">
        <v>168.93</v>
      </c>
      <c r="E572" s="30">
        <v>177.56</v>
      </c>
      <c r="F572" s="30">
        <v>186.65</v>
      </c>
      <c r="G572" s="30">
        <v>196.19</v>
      </c>
      <c r="H572" s="30">
        <v>206.22</v>
      </c>
      <c r="I572" s="42">
        <v>12856.57</v>
      </c>
      <c r="J572" s="42">
        <v>16497.89</v>
      </c>
      <c r="K572" s="42">
        <v>27855.91</v>
      </c>
      <c r="L572" s="43">
        <v>35745.42</v>
      </c>
    </row>
    <row r="573" spans="1:12" x14ac:dyDescent="0.25">
      <c r="A573" s="41">
        <v>798</v>
      </c>
      <c r="B573" s="10" t="s">
        <v>1149</v>
      </c>
      <c r="C573" s="30">
        <v>161.51</v>
      </c>
      <c r="D573" s="30">
        <v>169.77</v>
      </c>
      <c r="E573" s="30">
        <v>178.45</v>
      </c>
      <c r="F573" s="30">
        <v>187.58</v>
      </c>
      <c r="G573" s="30">
        <v>197.17</v>
      </c>
      <c r="H573" s="30">
        <v>207.25</v>
      </c>
      <c r="I573" s="42">
        <v>12920.86</v>
      </c>
      <c r="J573" s="42">
        <v>16580.38</v>
      </c>
      <c r="K573" s="42">
        <v>27995.19</v>
      </c>
      <c r="L573" s="43">
        <v>35924.15</v>
      </c>
    </row>
    <row r="574" spans="1:12" x14ac:dyDescent="0.25">
      <c r="A574" s="41">
        <v>799</v>
      </c>
      <c r="B574" s="10" t="s">
        <v>1149</v>
      </c>
      <c r="C574" s="30">
        <v>162.32</v>
      </c>
      <c r="D574" s="30">
        <v>170.62</v>
      </c>
      <c r="E574" s="30">
        <v>179.34</v>
      </c>
      <c r="F574" s="30">
        <v>188.52</v>
      </c>
      <c r="G574" s="30">
        <v>198.16</v>
      </c>
      <c r="H574" s="30">
        <v>208.29</v>
      </c>
      <c r="I574" s="42">
        <v>12985.46</v>
      </c>
      <c r="J574" s="42">
        <v>16663.28</v>
      </c>
      <c r="K574" s="42">
        <v>28135.17</v>
      </c>
      <c r="L574" s="43">
        <v>36103.769999999997</v>
      </c>
    </row>
    <row r="575" spans="1:12" x14ac:dyDescent="0.25">
      <c r="A575" s="41">
        <v>800</v>
      </c>
      <c r="B575" s="10" t="s">
        <v>1149</v>
      </c>
      <c r="C575" s="30">
        <v>163.13</v>
      </c>
      <c r="D575" s="30">
        <v>171.47</v>
      </c>
      <c r="E575" s="30">
        <v>180.24</v>
      </c>
      <c r="F575" s="30">
        <v>189.46</v>
      </c>
      <c r="G575" s="30">
        <v>199.15</v>
      </c>
      <c r="H575" s="30">
        <v>209.33</v>
      </c>
      <c r="I575" s="42">
        <v>13050.39</v>
      </c>
      <c r="J575" s="42">
        <v>16746.599999999999</v>
      </c>
      <c r="K575" s="42">
        <v>28275.84</v>
      </c>
      <c r="L575" s="43">
        <v>36284.29</v>
      </c>
    </row>
    <row r="576" spans="1:12" x14ac:dyDescent="0.25">
      <c r="A576" s="41">
        <v>801</v>
      </c>
      <c r="B576" s="10" t="s">
        <v>1149</v>
      </c>
      <c r="C576" s="30">
        <v>163.95</v>
      </c>
      <c r="D576" s="30">
        <v>172.33</v>
      </c>
      <c r="E576" s="30">
        <v>181.14</v>
      </c>
      <c r="F576" s="30">
        <v>190.41</v>
      </c>
      <c r="G576" s="30">
        <v>200.14</v>
      </c>
      <c r="H576" s="30">
        <v>210.38</v>
      </c>
      <c r="I576" s="42">
        <v>13115.64</v>
      </c>
      <c r="J576" s="42">
        <v>16830.330000000002</v>
      </c>
      <c r="K576" s="42">
        <v>28417.22</v>
      </c>
      <c r="L576" s="43">
        <v>36465.71</v>
      </c>
    </row>
    <row r="577" spans="1:12" x14ac:dyDescent="0.25">
      <c r="A577" s="41">
        <v>802</v>
      </c>
      <c r="B577" s="10" t="s">
        <v>1149</v>
      </c>
      <c r="C577" s="30">
        <v>164.77</v>
      </c>
      <c r="D577" s="30">
        <v>173.19</v>
      </c>
      <c r="E577" s="30">
        <v>182.05</v>
      </c>
      <c r="F577" s="30">
        <v>191.36</v>
      </c>
      <c r="G577" s="30">
        <v>201.14</v>
      </c>
      <c r="H577" s="30">
        <v>211.43</v>
      </c>
      <c r="I577" s="42">
        <v>13181.22</v>
      </c>
      <c r="J577" s="42">
        <v>16914.48</v>
      </c>
      <c r="K577" s="42">
        <v>28559.31</v>
      </c>
      <c r="L577" s="43">
        <v>36648.04</v>
      </c>
    </row>
    <row r="578" spans="1:12" x14ac:dyDescent="0.25">
      <c r="A578" s="41">
        <v>803</v>
      </c>
      <c r="B578" s="10" t="s">
        <v>1149</v>
      </c>
      <c r="C578" s="30">
        <v>165.59</v>
      </c>
      <c r="D578" s="30">
        <v>174.06</v>
      </c>
      <c r="E578" s="30">
        <v>182.96</v>
      </c>
      <c r="F578" s="30">
        <v>192.32</v>
      </c>
      <c r="G578" s="30">
        <v>202.15</v>
      </c>
      <c r="H578" s="30">
        <v>212.49</v>
      </c>
      <c r="I578" s="42">
        <v>13247.12</v>
      </c>
      <c r="J578" s="42">
        <v>16999.05</v>
      </c>
      <c r="K578" s="42">
        <v>28702.1</v>
      </c>
      <c r="L578" s="43">
        <v>36831.279999999999</v>
      </c>
    </row>
    <row r="579" spans="1:12" x14ac:dyDescent="0.25">
      <c r="A579" s="41">
        <v>804</v>
      </c>
      <c r="B579" s="10" t="s">
        <v>1149</v>
      </c>
      <c r="C579" s="30">
        <v>166.42</v>
      </c>
      <c r="D579" s="30">
        <v>174.93</v>
      </c>
      <c r="E579" s="30">
        <v>183.87</v>
      </c>
      <c r="F579" s="30">
        <v>193.28</v>
      </c>
      <c r="G579" s="30">
        <v>203.16</v>
      </c>
      <c r="H579" s="30">
        <v>213.55</v>
      </c>
      <c r="I579" s="42">
        <v>13313.36</v>
      </c>
      <c r="J579" s="42">
        <v>17084.05</v>
      </c>
      <c r="K579" s="42">
        <v>28845.61</v>
      </c>
      <c r="L579" s="43">
        <v>37015.440000000002</v>
      </c>
    </row>
    <row r="580" spans="1:12" x14ac:dyDescent="0.25">
      <c r="A580" s="41">
        <v>805</v>
      </c>
      <c r="B580" s="10" t="s">
        <v>1149</v>
      </c>
      <c r="C580" s="30">
        <v>167.25</v>
      </c>
      <c r="D580" s="30">
        <v>175.8</v>
      </c>
      <c r="E580" s="30">
        <v>184.79</v>
      </c>
      <c r="F580" s="30">
        <v>194.24</v>
      </c>
      <c r="G580" s="30">
        <v>204.18</v>
      </c>
      <c r="H580" s="30">
        <v>214.62</v>
      </c>
      <c r="I580" s="42">
        <v>13379.93</v>
      </c>
      <c r="J580" s="42">
        <v>17169.47</v>
      </c>
      <c r="K580" s="42">
        <v>28989.84</v>
      </c>
      <c r="L580" s="43">
        <v>37200.51</v>
      </c>
    </row>
    <row r="581" spans="1:12" x14ac:dyDescent="0.25">
      <c r="A581" s="41">
        <v>806</v>
      </c>
      <c r="B581" s="10" t="s">
        <v>1149</v>
      </c>
      <c r="C581" s="30">
        <v>168.09</v>
      </c>
      <c r="D581" s="30">
        <v>176.68</v>
      </c>
      <c r="E581" s="30">
        <v>185.72</v>
      </c>
      <c r="F581" s="30">
        <v>195.21</v>
      </c>
      <c r="G581" s="30">
        <v>205.2</v>
      </c>
      <c r="H581" s="30">
        <v>215.69</v>
      </c>
      <c r="I581" s="42">
        <v>13446.83</v>
      </c>
      <c r="J581" s="42">
        <v>17255.32</v>
      </c>
      <c r="K581" s="42">
        <v>29134.79</v>
      </c>
      <c r="L581" s="43">
        <v>37386.519999999997</v>
      </c>
    </row>
    <row r="582" spans="1:12" x14ac:dyDescent="0.25">
      <c r="A582" s="41">
        <v>807</v>
      </c>
      <c r="B582" s="10" t="s">
        <v>1149</v>
      </c>
      <c r="C582" s="30">
        <v>168.93</v>
      </c>
      <c r="D582" s="30">
        <v>177.56</v>
      </c>
      <c r="E582" s="30">
        <v>186.65</v>
      </c>
      <c r="F582" s="30">
        <v>196.19</v>
      </c>
      <c r="G582" s="30">
        <v>206.22</v>
      </c>
      <c r="H582" s="30">
        <v>216.77</v>
      </c>
      <c r="I582" s="42">
        <v>13514.06</v>
      </c>
      <c r="J582" s="42">
        <v>17341.59</v>
      </c>
      <c r="K582" s="42">
        <v>29280.47</v>
      </c>
      <c r="L582" s="43">
        <v>37573.449999999997</v>
      </c>
    </row>
    <row r="583" spans="1:12" x14ac:dyDescent="0.25">
      <c r="A583" s="41">
        <v>808</v>
      </c>
      <c r="B583" s="10" t="s">
        <v>1149</v>
      </c>
      <c r="C583" s="30">
        <v>169.77</v>
      </c>
      <c r="D583" s="30">
        <v>178.45</v>
      </c>
      <c r="E583" s="30">
        <v>187.58</v>
      </c>
      <c r="F583" s="30">
        <v>197.17</v>
      </c>
      <c r="G583" s="30">
        <v>207.25</v>
      </c>
      <c r="H583" s="30">
        <v>217.85</v>
      </c>
      <c r="I583" s="42">
        <v>13581.63</v>
      </c>
      <c r="J583" s="42">
        <v>17428.3</v>
      </c>
      <c r="K583" s="42">
        <v>29426.87</v>
      </c>
      <c r="L583" s="43">
        <v>37761.32</v>
      </c>
    </row>
    <row r="584" spans="1:12" x14ac:dyDescent="0.25">
      <c r="A584" s="41">
        <v>809</v>
      </c>
      <c r="B584" s="10" t="s">
        <v>1149</v>
      </c>
      <c r="C584" s="30">
        <v>170.62</v>
      </c>
      <c r="D584" s="30">
        <v>179.34</v>
      </c>
      <c r="E584" s="30">
        <v>188.52</v>
      </c>
      <c r="F584" s="30">
        <v>198.16</v>
      </c>
      <c r="G584" s="30">
        <v>208.29</v>
      </c>
      <c r="H584" s="30">
        <v>218.94</v>
      </c>
      <c r="I584" s="42">
        <v>13649.54</v>
      </c>
      <c r="J584" s="42">
        <v>17515.439999999999</v>
      </c>
      <c r="K584" s="42">
        <v>29574</v>
      </c>
      <c r="L584" s="43">
        <v>37950.120000000003</v>
      </c>
    </row>
    <row r="585" spans="1:12" x14ac:dyDescent="0.25">
      <c r="A585" s="41">
        <v>810</v>
      </c>
      <c r="B585" s="10" t="s">
        <v>1149</v>
      </c>
      <c r="C585" s="30">
        <v>171.47</v>
      </c>
      <c r="D585" s="30">
        <v>180.24</v>
      </c>
      <c r="E585" s="30">
        <v>189.46</v>
      </c>
      <c r="F585" s="30">
        <v>199.15</v>
      </c>
      <c r="G585" s="30">
        <v>209.33</v>
      </c>
      <c r="H585" s="30">
        <v>220.04</v>
      </c>
      <c r="I585" s="42">
        <v>13717.79</v>
      </c>
      <c r="J585" s="42">
        <v>17603.02</v>
      </c>
      <c r="K585" s="42">
        <v>29721.87</v>
      </c>
      <c r="L585" s="43">
        <v>38139.870000000003</v>
      </c>
    </row>
    <row r="586" spans="1:12" x14ac:dyDescent="0.25">
      <c r="A586" s="41">
        <v>811</v>
      </c>
      <c r="B586" s="10" t="s">
        <v>1149</v>
      </c>
      <c r="C586" s="30">
        <v>172.33</v>
      </c>
      <c r="D586" s="30">
        <v>181.14</v>
      </c>
      <c r="E586" s="30">
        <v>190.41</v>
      </c>
      <c r="F586" s="30">
        <v>200.14</v>
      </c>
      <c r="G586" s="30">
        <v>210.38</v>
      </c>
      <c r="H586" s="30">
        <v>221.14</v>
      </c>
      <c r="I586" s="42">
        <v>13786.38</v>
      </c>
      <c r="J586" s="42">
        <v>17691.03</v>
      </c>
      <c r="K586" s="42">
        <v>29870.48</v>
      </c>
      <c r="L586" s="43">
        <v>38330.57</v>
      </c>
    </row>
    <row r="587" spans="1:12" x14ac:dyDescent="0.25">
      <c r="A587" s="41">
        <v>812</v>
      </c>
      <c r="B587" s="10" t="s">
        <v>1149</v>
      </c>
      <c r="C587" s="30">
        <v>173.19</v>
      </c>
      <c r="D587" s="30">
        <v>182.05</v>
      </c>
      <c r="E587" s="30">
        <v>191.36</v>
      </c>
      <c r="F587" s="30">
        <v>201.14</v>
      </c>
      <c r="G587" s="30">
        <v>211.43</v>
      </c>
      <c r="H587" s="30">
        <v>222.24</v>
      </c>
      <c r="I587" s="42">
        <v>13855.31</v>
      </c>
      <c r="J587" s="42">
        <v>17779.490000000002</v>
      </c>
      <c r="K587" s="42">
        <v>30019.83</v>
      </c>
      <c r="L587" s="43">
        <v>38522.230000000003</v>
      </c>
    </row>
    <row r="588" spans="1:12" x14ac:dyDescent="0.25">
      <c r="A588" s="41">
        <v>813</v>
      </c>
      <c r="B588" s="10" t="s">
        <v>1149</v>
      </c>
      <c r="C588" s="30">
        <v>174.06</v>
      </c>
      <c r="D588" s="30">
        <v>182.96</v>
      </c>
      <c r="E588" s="30">
        <v>192.32</v>
      </c>
      <c r="F588" s="30">
        <v>202.15</v>
      </c>
      <c r="G588" s="30">
        <v>212.49</v>
      </c>
      <c r="H588" s="30">
        <v>223.35</v>
      </c>
      <c r="I588" s="42">
        <v>13924.58</v>
      </c>
      <c r="J588" s="42">
        <v>17868.39</v>
      </c>
      <c r="K588" s="42">
        <v>30169.93</v>
      </c>
      <c r="L588" s="43">
        <v>38714.839999999997</v>
      </c>
    </row>
    <row r="589" spans="1:12" x14ac:dyDescent="0.25">
      <c r="A589" s="41">
        <v>814</v>
      </c>
      <c r="B589" s="10" t="s">
        <v>1149</v>
      </c>
      <c r="C589" s="30">
        <v>174.93</v>
      </c>
      <c r="D589" s="30">
        <v>183.87</v>
      </c>
      <c r="E589" s="30">
        <v>193.28</v>
      </c>
      <c r="F589" s="30">
        <v>203.16</v>
      </c>
      <c r="G589" s="30">
        <v>213.55</v>
      </c>
      <c r="H589" s="30">
        <v>224.47</v>
      </c>
      <c r="I589" s="42">
        <v>13994.21</v>
      </c>
      <c r="J589" s="42">
        <v>17957.73</v>
      </c>
      <c r="K589" s="42">
        <v>30320.78</v>
      </c>
      <c r="L589" s="43">
        <v>38908.410000000003</v>
      </c>
    </row>
    <row r="590" spans="1:12" x14ac:dyDescent="0.25">
      <c r="A590" s="41">
        <v>815</v>
      </c>
      <c r="B590" s="10" t="s">
        <v>1149</v>
      </c>
      <c r="C590" s="30">
        <v>175.8</v>
      </c>
      <c r="D590" s="30">
        <v>184.79</v>
      </c>
      <c r="E590" s="30">
        <v>194.24</v>
      </c>
      <c r="F590" s="30">
        <v>204.18</v>
      </c>
      <c r="G590" s="30">
        <v>214.62</v>
      </c>
      <c r="H590" s="30">
        <v>225.59</v>
      </c>
      <c r="I590" s="42">
        <v>14064.18</v>
      </c>
      <c r="J590" s="42">
        <v>18047.52</v>
      </c>
      <c r="K590" s="42">
        <v>30472.39</v>
      </c>
      <c r="L590" s="43">
        <v>39102.949999999997</v>
      </c>
    </row>
    <row r="591" spans="1:12" x14ac:dyDescent="0.25">
      <c r="A591" s="41">
        <v>816</v>
      </c>
      <c r="B591" s="10" t="s">
        <v>1149</v>
      </c>
      <c r="C591" s="30">
        <v>176.68</v>
      </c>
      <c r="D591" s="30">
        <v>185.72</v>
      </c>
      <c r="E591" s="30">
        <v>195.21</v>
      </c>
      <c r="F591" s="30">
        <v>205.2</v>
      </c>
      <c r="G591" s="30">
        <v>215.69</v>
      </c>
      <c r="H591" s="30">
        <v>226.72</v>
      </c>
      <c r="I591" s="42">
        <v>14134.5</v>
      </c>
      <c r="J591" s="42">
        <v>18137.75</v>
      </c>
      <c r="K591" s="42">
        <v>30624.75</v>
      </c>
      <c r="L591" s="43">
        <v>39298.47</v>
      </c>
    </row>
    <row r="592" spans="1:12" x14ac:dyDescent="0.25">
      <c r="A592" s="41">
        <v>817</v>
      </c>
      <c r="B592" s="10" t="s">
        <v>1149</v>
      </c>
      <c r="C592" s="30">
        <v>177.56</v>
      </c>
      <c r="D592" s="30">
        <v>186.65</v>
      </c>
      <c r="E592" s="30">
        <v>196.19</v>
      </c>
      <c r="F592" s="30">
        <v>206.22</v>
      </c>
      <c r="G592" s="30">
        <v>216.77</v>
      </c>
      <c r="H592" s="30">
        <v>227.86</v>
      </c>
      <c r="I592" s="42">
        <v>14205.17</v>
      </c>
      <c r="J592" s="42">
        <v>18228.439999999999</v>
      </c>
      <c r="K592" s="42">
        <v>30777.87</v>
      </c>
      <c r="L592" s="43">
        <v>39494.959999999999</v>
      </c>
    </row>
    <row r="593" spans="1:12" x14ac:dyDescent="0.25">
      <c r="A593" s="41">
        <v>818</v>
      </c>
      <c r="B593" s="10" t="s">
        <v>1149</v>
      </c>
      <c r="C593" s="30">
        <v>178.45</v>
      </c>
      <c r="D593" s="30">
        <v>187.58</v>
      </c>
      <c r="E593" s="30">
        <v>197.17</v>
      </c>
      <c r="F593" s="30">
        <v>207.25</v>
      </c>
      <c r="G593" s="30">
        <v>217.85</v>
      </c>
      <c r="H593" s="30">
        <v>228.99</v>
      </c>
      <c r="I593" s="42">
        <v>14276.2</v>
      </c>
      <c r="J593" s="42">
        <v>18319.59</v>
      </c>
      <c r="K593" s="42">
        <v>30931.759999999998</v>
      </c>
      <c r="L593" s="43">
        <v>39692.44</v>
      </c>
    </row>
    <row r="594" spans="1:12" x14ac:dyDescent="0.25">
      <c r="A594" s="41">
        <v>819</v>
      </c>
      <c r="B594" s="10" t="s">
        <v>1149</v>
      </c>
      <c r="C594" s="30">
        <v>179.34</v>
      </c>
      <c r="D594" s="30">
        <v>188.52</v>
      </c>
      <c r="E594" s="30">
        <v>198.16</v>
      </c>
      <c r="F594" s="30">
        <v>208.29</v>
      </c>
      <c r="G594" s="30">
        <v>218.94</v>
      </c>
      <c r="H594" s="30">
        <v>230.14</v>
      </c>
      <c r="I594" s="42">
        <v>14347.58</v>
      </c>
      <c r="J594" s="42">
        <v>18411.18</v>
      </c>
      <c r="K594" s="42">
        <v>31086.42</v>
      </c>
      <c r="L594" s="43">
        <v>39890.9</v>
      </c>
    </row>
    <row r="595" spans="1:12" x14ac:dyDescent="0.25">
      <c r="A595" s="41">
        <v>820</v>
      </c>
      <c r="B595" s="10" t="s">
        <v>1149</v>
      </c>
      <c r="C595" s="30">
        <v>180.24</v>
      </c>
      <c r="D595" s="30">
        <v>189.46</v>
      </c>
      <c r="E595" s="30">
        <v>199.15</v>
      </c>
      <c r="F595" s="30">
        <v>209.33</v>
      </c>
      <c r="G595" s="30">
        <v>220.04</v>
      </c>
      <c r="H595" s="30">
        <v>231.29</v>
      </c>
      <c r="I595" s="42">
        <v>14419.32</v>
      </c>
      <c r="J595" s="42">
        <v>18503.240000000002</v>
      </c>
      <c r="K595" s="42">
        <v>31241.85</v>
      </c>
      <c r="L595" s="43">
        <v>40090.35</v>
      </c>
    </row>
    <row r="596" spans="1:12" x14ac:dyDescent="0.25">
      <c r="A596" s="41">
        <v>821</v>
      </c>
      <c r="B596" s="10" t="s">
        <v>1149</v>
      </c>
      <c r="C596" s="30">
        <v>181.14</v>
      </c>
      <c r="D596" s="30">
        <v>190.41</v>
      </c>
      <c r="E596" s="30">
        <v>200.14</v>
      </c>
      <c r="F596" s="30">
        <v>210.38</v>
      </c>
      <c r="G596" s="30">
        <v>221.14</v>
      </c>
      <c r="H596" s="30">
        <v>232.45</v>
      </c>
      <c r="I596" s="42">
        <v>14491.41</v>
      </c>
      <c r="J596" s="42">
        <v>18595.759999999998</v>
      </c>
      <c r="K596" s="42">
        <v>31398.06</v>
      </c>
      <c r="L596" s="43">
        <v>40290.800000000003</v>
      </c>
    </row>
    <row r="597" spans="1:12" x14ac:dyDescent="0.25">
      <c r="A597" s="41">
        <v>822</v>
      </c>
      <c r="B597" s="10" t="s">
        <v>1149</v>
      </c>
      <c r="C597" s="30">
        <v>182.05</v>
      </c>
      <c r="D597" s="30">
        <v>191.36</v>
      </c>
      <c r="E597" s="30">
        <v>201.14</v>
      </c>
      <c r="F597" s="30">
        <v>211.43</v>
      </c>
      <c r="G597" s="30">
        <v>222.24</v>
      </c>
      <c r="H597" s="30">
        <v>233.61</v>
      </c>
      <c r="I597" s="42">
        <v>14563.87</v>
      </c>
      <c r="J597" s="42">
        <v>18688.73</v>
      </c>
      <c r="K597" s="42">
        <v>31555.05</v>
      </c>
      <c r="L597" s="43">
        <v>40492.26</v>
      </c>
    </row>
    <row r="598" spans="1:12" x14ac:dyDescent="0.25">
      <c r="A598" s="41">
        <v>823</v>
      </c>
      <c r="B598" s="10" t="s">
        <v>1149</v>
      </c>
      <c r="C598" s="30">
        <v>182.96</v>
      </c>
      <c r="D598" s="30">
        <v>192.32</v>
      </c>
      <c r="E598" s="30">
        <v>202.15</v>
      </c>
      <c r="F598" s="30">
        <v>212.49</v>
      </c>
      <c r="G598" s="30">
        <v>223.35</v>
      </c>
      <c r="H598" s="30">
        <v>234.78</v>
      </c>
      <c r="I598" s="42">
        <v>14636.69</v>
      </c>
      <c r="J598" s="42">
        <v>18782.18</v>
      </c>
      <c r="K598" s="42">
        <v>31712.83</v>
      </c>
      <c r="L598" s="43">
        <v>40694.720000000001</v>
      </c>
    </row>
    <row r="599" spans="1:12" x14ac:dyDescent="0.25">
      <c r="A599" s="41">
        <v>824</v>
      </c>
      <c r="B599" s="10" t="s">
        <v>1149</v>
      </c>
      <c r="C599" s="30">
        <v>183.87</v>
      </c>
      <c r="D599" s="30">
        <v>193.28</v>
      </c>
      <c r="E599" s="30">
        <v>203.16</v>
      </c>
      <c r="F599" s="30">
        <v>213.55</v>
      </c>
      <c r="G599" s="30">
        <v>224.47</v>
      </c>
      <c r="H599" s="30">
        <v>235.95</v>
      </c>
      <c r="I599" s="42">
        <v>14709.87</v>
      </c>
      <c r="J599" s="42">
        <v>18876.09</v>
      </c>
      <c r="K599" s="42">
        <v>31871.39</v>
      </c>
      <c r="L599" s="43">
        <v>40898.19</v>
      </c>
    </row>
    <row r="600" spans="1:12" x14ac:dyDescent="0.25">
      <c r="A600" s="41">
        <v>825</v>
      </c>
      <c r="B600" s="10" t="s">
        <v>1149</v>
      </c>
      <c r="C600" s="30">
        <v>184.79</v>
      </c>
      <c r="D600" s="30">
        <v>194.24</v>
      </c>
      <c r="E600" s="30">
        <v>204.18</v>
      </c>
      <c r="F600" s="30">
        <v>214.62</v>
      </c>
      <c r="G600" s="30">
        <v>225.59</v>
      </c>
      <c r="H600" s="30">
        <v>237.13</v>
      </c>
      <c r="I600" s="42">
        <v>14783.42</v>
      </c>
      <c r="J600" s="42">
        <v>18970.47</v>
      </c>
      <c r="K600" s="42">
        <v>32030.75</v>
      </c>
      <c r="L600" s="43">
        <v>41102.68</v>
      </c>
    </row>
    <row r="601" spans="1:12" x14ac:dyDescent="0.25">
      <c r="A601" s="41">
        <v>826</v>
      </c>
      <c r="B601" s="10" t="s">
        <v>1149</v>
      </c>
      <c r="C601" s="30">
        <v>185.72</v>
      </c>
      <c r="D601" s="30">
        <v>195.21</v>
      </c>
      <c r="E601" s="30">
        <v>205.2</v>
      </c>
      <c r="F601" s="30">
        <v>215.69</v>
      </c>
      <c r="G601" s="30">
        <v>226.72</v>
      </c>
      <c r="H601" s="30">
        <v>238.32</v>
      </c>
      <c r="I601" s="42">
        <v>14857.34</v>
      </c>
      <c r="J601" s="42">
        <v>19065.32</v>
      </c>
      <c r="K601" s="42">
        <v>32190.9</v>
      </c>
      <c r="L601" s="43">
        <v>41308.199999999997</v>
      </c>
    </row>
    <row r="602" spans="1:12" x14ac:dyDescent="0.25">
      <c r="A602" s="41">
        <v>827</v>
      </c>
      <c r="B602" s="10" t="s">
        <v>1149</v>
      </c>
      <c r="C602" s="30">
        <v>186.65</v>
      </c>
      <c r="D602" s="30">
        <v>196.19</v>
      </c>
      <c r="E602" s="30">
        <v>206.22</v>
      </c>
      <c r="F602" s="30">
        <v>216.77</v>
      </c>
      <c r="G602" s="30">
        <v>227.86</v>
      </c>
      <c r="H602" s="30">
        <v>239.51</v>
      </c>
      <c r="I602" s="42">
        <v>14931.63</v>
      </c>
      <c r="J602" s="42">
        <v>19160.650000000001</v>
      </c>
      <c r="K602" s="42">
        <v>32351.86</v>
      </c>
      <c r="L602" s="43">
        <v>41514.74</v>
      </c>
    </row>
    <row r="603" spans="1:12" x14ac:dyDescent="0.25">
      <c r="A603" s="41">
        <v>828</v>
      </c>
      <c r="B603" s="10" t="s">
        <v>1149</v>
      </c>
      <c r="C603" s="30">
        <v>187.58</v>
      </c>
      <c r="D603" s="30">
        <v>197.17</v>
      </c>
      <c r="E603" s="30">
        <v>207.25</v>
      </c>
      <c r="F603" s="30">
        <v>217.85</v>
      </c>
      <c r="G603" s="30">
        <v>228.99</v>
      </c>
      <c r="H603" s="30">
        <v>240.71</v>
      </c>
      <c r="I603" s="42">
        <v>15006.28</v>
      </c>
      <c r="J603" s="42">
        <v>19256.45</v>
      </c>
      <c r="K603" s="42">
        <v>32513.62</v>
      </c>
      <c r="L603" s="43">
        <v>41722.31</v>
      </c>
    </row>
    <row r="604" spans="1:12" x14ac:dyDescent="0.25">
      <c r="A604" s="41">
        <v>829</v>
      </c>
      <c r="B604" s="10" t="s">
        <v>1149</v>
      </c>
      <c r="C604" s="30">
        <v>188.52</v>
      </c>
      <c r="D604" s="30">
        <v>198.16</v>
      </c>
      <c r="E604" s="30">
        <v>208.29</v>
      </c>
      <c r="F604" s="30">
        <v>218.94</v>
      </c>
      <c r="G604" s="30">
        <v>230.14</v>
      </c>
      <c r="H604" s="30">
        <v>241.91</v>
      </c>
      <c r="I604" s="42">
        <v>15081.32</v>
      </c>
      <c r="J604" s="42">
        <v>19352.73</v>
      </c>
      <c r="K604" s="42">
        <v>32676.18</v>
      </c>
      <c r="L604" s="43">
        <v>41930.92</v>
      </c>
    </row>
    <row r="605" spans="1:12" x14ac:dyDescent="0.25">
      <c r="A605" s="41">
        <v>830</v>
      </c>
      <c r="B605" s="10" t="s">
        <v>1149</v>
      </c>
      <c r="C605" s="30">
        <v>189.46</v>
      </c>
      <c r="D605" s="30">
        <v>199.15</v>
      </c>
      <c r="E605" s="30">
        <v>209.33</v>
      </c>
      <c r="F605" s="30">
        <v>220.04</v>
      </c>
      <c r="G605" s="30">
        <v>231.29</v>
      </c>
      <c r="H605" s="30">
        <v>243.12</v>
      </c>
      <c r="I605" s="42">
        <v>15156.72</v>
      </c>
      <c r="J605" s="42">
        <v>19449.5</v>
      </c>
      <c r="K605" s="42">
        <v>32839.57</v>
      </c>
      <c r="L605" s="43">
        <v>42140.58</v>
      </c>
    </row>
    <row r="606" spans="1:12" x14ac:dyDescent="0.25">
      <c r="A606" s="41">
        <v>831</v>
      </c>
      <c r="B606" s="10" t="s">
        <v>1149</v>
      </c>
      <c r="C606" s="30">
        <v>190.41</v>
      </c>
      <c r="D606" s="30">
        <v>200.14</v>
      </c>
      <c r="E606" s="30">
        <v>210.38</v>
      </c>
      <c r="F606" s="30">
        <v>221.14</v>
      </c>
      <c r="G606" s="30">
        <v>232.45</v>
      </c>
      <c r="H606" s="30">
        <v>244.33</v>
      </c>
      <c r="I606" s="42">
        <v>15232.51</v>
      </c>
      <c r="J606" s="42">
        <v>19546.75</v>
      </c>
      <c r="K606" s="42">
        <v>33003.760000000002</v>
      </c>
      <c r="L606" s="43">
        <v>42351.28</v>
      </c>
    </row>
    <row r="607" spans="1:12" x14ac:dyDescent="0.25">
      <c r="A607" s="41">
        <v>832</v>
      </c>
      <c r="B607" s="10" t="s">
        <v>1149</v>
      </c>
      <c r="C607" s="30">
        <v>191.36</v>
      </c>
      <c r="D607" s="30">
        <v>201.14</v>
      </c>
      <c r="E607" s="30">
        <v>211.43</v>
      </c>
      <c r="F607" s="30">
        <v>222.24</v>
      </c>
      <c r="G607" s="30">
        <v>233.61</v>
      </c>
      <c r="H607" s="30">
        <v>245.56</v>
      </c>
      <c r="I607" s="42">
        <v>15308.67</v>
      </c>
      <c r="J607" s="42">
        <v>19644.48</v>
      </c>
      <c r="K607" s="42">
        <v>33168.78</v>
      </c>
      <c r="L607" s="43">
        <v>42563.040000000001</v>
      </c>
    </row>
    <row r="608" spans="1:12" x14ac:dyDescent="0.25">
      <c r="A608" s="41">
        <v>833</v>
      </c>
      <c r="B608" s="10" t="s">
        <v>1149</v>
      </c>
      <c r="C608" s="30">
        <v>192.32</v>
      </c>
      <c r="D608" s="30">
        <v>202.15</v>
      </c>
      <c r="E608" s="30">
        <v>212.49</v>
      </c>
      <c r="F608" s="30">
        <v>223.35</v>
      </c>
      <c r="G608" s="30">
        <v>234.78</v>
      </c>
      <c r="H608" s="30">
        <v>246.78</v>
      </c>
      <c r="I608" s="42">
        <v>15385.21</v>
      </c>
      <c r="J608" s="42">
        <v>19742.7</v>
      </c>
      <c r="K608" s="42">
        <v>33334.629999999997</v>
      </c>
      <c r="L608" s="43">
        <v>42775.85</v>
      </c>
    </row>
    <row r="609" spans="1:12" x14ac:dyDescent="0.25">
      <c r="A609" s="41">
        <v>834</v>
      </c>
      <c r="B609" s="10" t="s">
        <v>1149</v>
      </c>
      <c r="C609" s="30">
        <v>193.28</v>
      </c>
      <c r="D609" s="30">
        <v>203.16</v>
      </c>
      <c r="E609" s="30">
        <v>213.55</v>
      </c>
      <c r="F609" s="30">
        <v>224.47</v>
      </c>
      <c r="G609" s="30">
        <v>235.95</v>
      </c>
      <c r="H609" s="30">
        <v>248.02</v>
      </c>
      <c r="I609" s="42">
        <v>15462.14</v>
      </c>
      <c r="J609" s="42">
        <v>19841.41</v>
      </c>
      <c r="K609" s="42">
        <v>33501.300000000003</v>
      </c>
      <c r="L609" s="43">
        <v>42989.73</v>
      </c>
    </row>
    <row r="610" spans="1:12" x14ac:dyDescent="0.25">
      <c r="A610" s="41">
        <v>835</v>
      </c>
      <c r="B610" s="10" t="s">
        <v>1149</v>
      </c>
      <c r="C610" s="30">
        <v>194.24</v>
      </c>
      <c r="D610" s="30">
        <v>204.18</v>
      </c>
      <c r="E610" s="30">
        <v>214.62</v>
      </c>
      <c r="F610" s="30">
        <v>225.59</v>
      </c>
      <c r="G610" s="30">
        <v>237.13</v>
      </c>
      <c r="H610" s="30">
        <v>249.26</v>
      </c>
      <c r="I610" s="42">
        <v>15539.45</v>
      </c>
      <c r="J610" s="42">
        <v>19940.62</v>
      </c>
      <c r="K610" s="42">
        <v>33668.81</v>
      </c>
      <c r="L610" s="43">
        <v>43204.68</v>
      </c>
    </row>
    <row r="611" spans="1:12" x14ac:dyDescent="0.25">
      <c r="A611" s="41">
        <v>836</v>
      </c>
      <c r="B611" s="10" t="s">
        <v>1149</v>
      </c>
      <c r="C611" s="30">
        <v>195.21</v>
      </c>
      <c r="D611" s="30">
        <v>205.2</v>
      </c>
      <c r="E611" s="30">
        <v>215.69</v>
      </c>
      <c r="F611" s="30">
        <v>226.72</v>
      </c>
      <c r="G611" s="30">
        <v>238.32</v>
      </c>
      <c r="H611" s="30">
        <v>250.5</v>
      </c>
      <c r="I611" s="42">
        <v>15617.15</v>
      </c>
      <c r="J611" s="42">
        <v>20040.32</v>
      </c>
      <c r="K611" s="42">
        <v>33837.15</v>
      </c>
      <c r="L611" s="43">
        <v>43420.7</v>
      </c>
    </row>
    <row r="612" spans="1:12" x14ac:dyDescent="0.25">
      <c r="A612" s="41">
        <v>837</v>
      </c>
      <c r="B612" s="10" t="s">
        <v>1149</v>
      </c>
      <c r="C612" s="30">
        <v>196.19</v>
      </c>
      <c r="D612" s="30">
        <v>206.22</v>
      </c>
      <c r="E612" s="30">
        <v>216.77</v>
      </c>
      <c r="F612" s="30">
        <v>227.86</v>
      </c>
      <c r="G612" s="30">
        <v>239.51</v>
      </c>
      <c r="H612" s="30">
        <v>251.76</v>
      </c>
      <c r="I612" s="42">
        <v>15695.23</v>
      </c>
      <c r="J612" s="42">
        <v>20140.53</v>
      </c>
      <c r="K612" s="42">
        <v>34006.339999999997</v>
      </c>
      <c r="L612" s="43">
        <v>43637.81</v>
      </c>
    </row>
    <row r="613" spans="1:12" x14ac:dyDescent="0.25">
      <c r="A613" s="41">
        <v>838</v>
      </c>
      <c r="B613" s="10" t="s">
        <v>1149</v>
      </c>
      <c r="C613" s="30">
        <v>197.17</v>
      </c>
      <c r="D613" s="30">
        <v>207.25</v>
      </c>
      <c r="E613" s="30">
        <v>217.85</v>
      </c>
      <c r="F613" s="30">
        <v>228.99</v>
      </c>
      <c r="G613" s="30">
        <v>240.71</v>
      </c>
      <c r="H613" s="30">
        <v>253.02</v>
      </c>
      <c r="I613" s="42">
        <v>15773.71</v>
      </c>
      <c r="J613" s="42">
        <v>20241.23</v>
      </c>
      <c r="K613" s="42">
        <v>34176.370000000003</v>
      </c>
      <c r="L613" s="43">
        <v>43856</v>
      </c>
    </row>
    <row r="614" spans="1:12" x14ac:dyDescent="0.25">
      <c r="A614" s="41">
        <v>839</v>
      </c>
      <c r="B614" s="10" t="s">
        <v>1149</v>
      </c>
      <c r="C614" s="30">
        <v>198.16</v>
      </c>
      <c r="D614" s="30">
        <v>208.29</v>
      </c>
      <c r="E614" s="30">
        <v>218.94</v>
      </c>
      <c r="F614" s="30">
        <v>230.14</v>
      </c>
      <c r="G614" s="30">
        <v>241.91</v>
      </c>
      <c r="H614" s="30">
        <v>254.28</v>
      </c>
      <c r="I614" s="42">
        <v>15852.58</v>
      </c>
      <c r="J614" s="42">
        <v>20342.439999999999</v>
      </c>
      <c r="K614" s="42">
        <v>34347.25</v>
      </c>
      <c r="L614" s="43">
        <v>44075.28</v>
      </c>
    </row>
    <row r="615" spans="1:12" x14ac:dyDescent="0.25">
      <c r="A615" s="41">
        <v>840</v>
      </c>
      <c r="B615" s="10" t="s">
        <v>1149</v>
      </c>
      <c r="C615" s="30">
        <v>199.15</v>
      </c>
      <c r="D615" s="30">
        <v>209.33</v>
      </c>
      <c r="E615" s="30">
        <v>220.04</v>
      </c>
      <c r="F615" s="30">
        <v>231.29</v>
      </c>
      <c r="G615" s="30">
        <v>243.12</v>
      </c>
      <c r="H615" s="30">
        <v>255.55</v>
      </c>
      <c r="I615" s="42">
        <v>15931.84</v>
      </c>
      <c r="J615" s="42">
        <v>20444.150000000001</v>
      </c>
      <c r="K615" s="42">
        <v>34518.99</v>
      </c>
      <c r="L615" s="43">
        <v>44295.65</v>
      </c>
    </row>
    <row r="616" spans="1:12" x14ac:dyDescent="0.25">
      <c r="A616" s="41">
        <v>841</v>
      </c>
      <c r="B616" s="10" t="s">
        <v>1149</v>
      </c>
      <c r="C616" s="30">
        <v>200.14</v>
      </c>
      <c r="D616" s="30">
        <v>210.38</v>
      </c>
      <c r="E616" s="30">
        <v>221.14</v>
      </c>
      <c r="F616" s="30">
        <v>232.45</v>
      </c>
      <c r="G616" s="30">
        <v>244.33</v>
      </c>
      <c r="H616" s="30">
        <v>256.83</v>
      </c>
      <c r="I616" s="42">
        <v>16011.5</v>
      </c>
      <c r="J616" s="42">
        <v>20546.37</v>
      </c>
      <c r="K616" s="42">
        <v>34691.58</v>
      </c>
      <c r="L616" s="43">
        <v>44517.13</v>
      </c>
    </row>
    <row r="617" spans="1:12" x14ac:dyDescent="0.25">
      <c r="A617" s="41">
        <v>842</v>
      </c>
      <c r="B617" s="10" t="s">
        <v>1149</v>
      </c>
      <c r="C617" s="30">
        <v>201.14</v>
      </c>
      <c r="D617" s="30">
        <v>211.43</v>
      </c>
      <c r="E617" s="30">
        <v>222.24</v>
      </c>
      <c r="F617" s="30">
        <v>233.61</v>
      </c>
      <c r="G617" s="30">
        <v>245.56</v>
      </c>
      <c r="H617" s="30">
        <v>258.11</v>
      </c>
      <c r="I617" s="42">
        <v>16091.56</v>
      </c>
      <c r="J617" s="42">
        <v>20649.099999999999</v>
      </c>
      <c r="K617" s="42">
        <v>34865.040000000001</v>
      </c>
      <c r="L617" s="43">
        <v>44739.72</v>
      </c>
    </row>
    <row r="618" spans="1:12" x14ac:dyDescent="0.25">
      <c r="A618" s="41">
        <v>843</v>
      </c>
      <c r="B618" s="10" t="s">
        <v>1149</v>
      </c>
      <c r="C618" s="30">
        <v>202.15</v>
      </c>
      <c r="D618" s="30">
        <v>212.49</v>
      </c>
      <c r="E618" s="30">
        <v>223.35</v>
      </c>
      <c r="F618" s="30">
        <v>234.78</v>
      </c>
      <c r="G618" s="30">
        <v>246.78</v>
      </c>
      <c r="H618" s="30">
        <v>259.39999999999998</v>
      </c>
      <c r="I618" s="42">
        <v>16172.01</v>
      </c>
      <c r="J618" s="42">
        <v>20752.349999999999</v>
      </c>
      <c r="K618" s="42">
        <v>35039.360000000001</v>
      </c>
      <c r="L618" s="43">
        <v>44963.42</v>
      </c>
    </row>
    <row r="619" spans="1:12" x14ac:dyDescent="0.25">
      <c r="A619" s="41">
        <v>844</v>
      </c>
      <c r="B619" s="10" t="s">
        <v>1149</v>
      </c>
      <c r="C619" s="30">
        <v>203.16</v>
      </c>
      <c r="D619" s="30">
        <v>213.55</v>
      </c>
      <c r="E619" s="30">
        <v>224.47</v>
      </c>
      <c r="F619" s="30">
        <v>235.95</v>
      </c>
      <c r="G619" s="30">
        <v>248.02</v>
      </c>
      <c r="H619" s="30">
        <v>260.7</v>
      </c>
      <c r="I619" s="42">
        <v>16252.87</v>
      </c>
      <c r="J619" s="42">
        <v>20856.11</v>
      </c>
      <c r="K619" s="42">
        <v>35214.559999999998</v>
      </c>
      <c r="L619" s="43">
        <v>45188.23</v>
      </c>
    </row>
    <row r="620" spans="1:12" x14ac:dyDescent="0.25">
      <c r="A620" s="41">
        <v>845</v>
      </c>
      <c r="B620" s="10" t="s">
        <v>1149</v>
      </c>
      <c r="C620" s="30">
        <v>204.18</v>
      </c>
      <c r="D620" s="30">
        <v>214.62</v>
      </c>
      <c r="E620" s="30">
        <v>225.59</v>
      </c>
      <c r="F620" s="30">
        <v>237.13</v>
      </c>
      <c r="G620" s="30">
        <v>249.26</v>
      </c>
      <c r="H620" s="30">
        <v>262</v>
      </c>
      <c r="I620" s="42">
        <v>16334.14</v>
      </c>
      <c r="J620" s="42">
        <v>20960.39</v>
      </c>
      <c r="K620" s="42">
        <v>35390.629999999997</v>
      </c>
      <c r="L620" s="43">
        <v>45414.17</v>
      </c>
    </row>
    <row r="621" spans="1:12" x14ac:dyDescent="0.25">
      <c r="A621" s="41">
        <v>846</v>
      </c>
      <c r="B621" s="10" t="s">
        <v>1149</v>
      </c>
      <c r="C621" s="30">
        <v>205.2</v>
      </c>
      <c r="D621" s="30">
        <v>215.69</v>
      </c>
      <c r="E621" s="30">
        <v>226.72</v>
      </c>
      <c r="F621" s="30">
        <v>238.32</v>
      </c>
      <c r="G621" s="30">
        <v>250.5</v>
      </c>
      <c r="H621" s="30">
        <v>263.31</v>
      </c>
      <c r="I621" s="42">
        <v>16415.810000000001</v>
      </c>
      <c r="J621" s="42">
        <v>21065.19</v>
      </c>
      <c r="K621" s="42">
        <v>35567.589999999997</v>
      </c>
      <c r="L621" s="43">
        <v>45641.24</v>
      </c>
    </row>
    <row r="622" spans="1:12" x14ac:dyDescent="0.25">
      <c r="A622" s="41">
        <v>847</v>
      </c>
      <c r="B622" s="10" t="s">
        <v>1149</v>
      </c>
      <c r="C622" s="30">
        <v>206.22</v>
      </c>
      <c r="D622" s="30">
        <v>216.77</v>
      </c>
      <c r="E622" s="30">
        <v>227.86</v>
      </c>
      <c r="F622" s="30">
        <v>239.51</v>
      </c>
      <c r="G622" s="30">
        <v>251.76</v>
      </c>
      <c r="H622" s="30">
        <v>264.63</v>
      </c>
      <c r="I622" s="42">
        <v>16497.89</v>
      </c>
      <c r="J622" s="42">
        <v>21170.52</v>
      </c>
      <c r="K622" s="42">
        <v>35745.42</v>
      </c>
      <c r="L622" s="43">
        <v>45869.45</v>
      </c>
    </row>
    <row r="623" spans="1:12" x14ac:dyDescent="0.25">
      <c r="A623" s="41">
        <v>848</v>
      </c>
      <c r="B623" s="10" t="s">
        <v>1149</v>
      </c>
      <c r="C623" s="30">
        <v>207.25</v>
      </c>
      <c r="D623" s="30">
        <v>217.85</v>
      </c>
      <c r="E623" s="30">
        <v>228.99</v>
      </c>
      <c r="F623" s="30">
        <v>240.71</v>
      </c>
      <c r="G623" s="30">
        <v>253.02</v>
      </c>
      <c r="H623" s="30">
        <v>265.95</v>
      </c>
      <c r="I623" s="42">
        <v>16580.38</v>
      </c>
      <c r="J623" s="42">
        <v>21276.37</v>
      </c>
      <c r="K623" s="42">
        <v>35924.15</v>
      </c>
      <c r="L623" s="43">
        <v>46098.8</v>
      </c>
    </row>
    <row r="624" spans="1:12" x14ac:dyDescent="0.25">
      <c r="A624" s="41">
        <v>849</v>
      </c>
      <c r="B624" s="10" t="s">
        <v>1149</v>
      </c>
      <c r="C624" s="30">
        <v>208.29</v>
      </c>
      <c r="D624" s="30">
        <v>218.94</v>
      </c>
      <c r="E624" s="30">
        <v>230.14</v>
      </c>
      <c r="F624" s="30">
        <v>241.91</v>
      </c>
      <c r="G624" s="30">
        <v>254.28</v>
      </c>
      <c r="H624" s="30">
        <v>267.27999999999997</v>
      </c>
      <c r="I624" s="42">
        <v>16663.28</v>
      </c>
      <c r="J624" s="42">
        <v>21382.75</v>
      </c>
      <c r="K624" s="42">
        <v>36103.769999999997</v>
      </c>
      <c r="L624" s="43">
        <v>46329.29</v>
      </c>
    </row>
    <row r="625" spans="1:12" x14ac:dyDescent="0.25">
      <c r="A625" s="41">
        <v>850</v>
      </c>
      <c r="B625" s="10" t="s">
        <v>1149</v>
      </c>
      <c r="C625" s="30">
        <v>209.33</v>
      </c>
      <c r="D625" s="30">
        <v>220.04</v>
      </c>
      <c r="E625" s="30">
        <v>231.29</v>
      </c>
      <c r="F625" s="30">
        <v>243.12</v>
      </c>
      <c r="G625" s="30">
        <v>255.55</v>
      </c>
      <c r="H625" s="30">
        <v>268.62</v>
      </c>
      <c r="I625" s="42">
        <v>16746.599999999999</v>
      </c>
      <c r="J625" s="42">
        <v>21489.66</v>
      </c>
      <c r="K625" s="42">
        <v>36284.29</v>
      </c>
      <c r="L625" s="43">
        <v>46560.94</v>
      </c>
    </row>
    <row r="626" spans="1:12" x14ac:dyDescent="0.25">
      <c r="A626" s="41">
        <v>851</v>
      </c>
      <c r="B626" s="10" t="s">
        <v>1149</v>
      </c>
      <c r="C626" s="30">
        <v>210.38</v>
      </c>
      <c r="D626" s="30">
        <v>221.14</v>
      </c>
      <c r="E626" s="30">
        <v>232.45</v>
      </c>
      <c r="F626" s="30">
        <v>244.33</v>
      </c>
      <c r="G626" s="30">
        <v>256.83</v>
      </c>
      <c r="H626" s="30">
        <v>269.95999999999998</v>
      </c>
      <c r="I626" s="42">
        <v>16830.330000000002</v>
      </c>
      <c r="J626" s="42">
        <v>21597.11</v>
      </c>
      <c r="K626" s="42">
        <v>36465.71</v>
      </c>
      <c r="L626" s="43">
        <v>46793.74</v>
      </c>
    </row>
    <row r="627" spans="1:12" x14ac:dyDescent="0.25">
      <c r="A627" s="41">
        <v>852</v>
      </c>
      <c r="B627" s="10" t="s">
        <v>1149</v>
      </c>
      <c r="C627" s="30">
        <v>211.43</v>
      </c>
      <c r="D627" s="30">
        <v>222.24</v>
      </c>
      <c r="E627" s="30">
        <v>233.61</v>
      </c>
      <c r="F627" s="30">
        <v>245.56</v>
      </c>
      <c r="G627" s="30">
        <v>258.11</v>
      </c>
      <c r="H627" s="30">
        <v>271.31</v>
      </c>
      <c r="I627" s="42">
        <v>16914.48</v>
      </c>
      <c r="J627" s="42">
        <v>21705.1</v>
      </c>
      <c r="K627" s="42">
        <v>36648.04</v>
      </c>
      <c r="L627" s="43">
        <v>47027.71</v>
      </c>
    </row>
    <row r="628" spans="1:12" x14ac:dyDescent="0.25">
      <c r="A628" s="41">
        <v>853</v>
      </c>
      <c r="B628" s="10" t="s">
        <v>1149</v>
      </c>
      <c r="C628" s="30">
        <v>212.49</v>
      </c>
      <c r="D628" s="30">
        <v>223.35</v>
      </c>
      <c r="E628" s="30">
        <v>234.78</v>
      </c>
      <c r="F628" s="30">
        <v>246.78</v>
      </c>
      <c r="G628" s="30">
        <v>259.39999999999998</v>
      </c>
      <c r="H628" s="30">
        <v>272.67</v>
      </c>
      <c r="I628" s="42">
        <v>16999.05</v>
      </c>
      <c r="J628" s="42">
        <v>21813.62</v>
      </c>
      <c r="K628" s="42">
        <v>36831.279999999999</v>
      </c>
      <c r="L628" s="43">
        <v>47262.85</v>
      </c>
    </row>
    <row r="629" spans="1:12" x14ac:dyDescent="0.25">
      <c r="A629" s="41">
        <v>854</v>
      </c>
      <c r="B629" s="10" t="s">
        <v>1149</v>
      </c>
      <c r="C629" s="30">
        <v>213.55</v>
      </c>
      <c r="D629" s="30">
        <v>224.47</v>
      </c>
      <c r="E629" s="30">
        <v>235.95</v>
      </c>
      <c r="F629" s="30">
        <v>248.02</v>
      </c>
      <c r="G629" s="30">
        <v>260.7</v>
      </c>
      <c r="H629" s="30">
        <v>274.02999999999997</v>
      </c>
      <c r="I629" s="42">
        <v>17084.05</v>
      </c>
      <c r="J629" s="42">
        <v>21922.69</v>
      </c>
      <c r="K629" s="42">
        <v>37015.440000000002</v>
      </c>
      <c r="L629" s="43">
        <v>47499.16</v>
      </c>
    </row>
    <row r="630" spans="1:12" x14ac:dyDescent="0.25">
      <c r="A630" s="41">
        <v>855</v>
      </c>
      <c r="B630" s="10" t="s">
        <v>1149</v>
      </c>
      <c r="C630" s="30">
        <v>214.62</v>
      </c>
      <c r="D630" s="30">
        <v>225.59</v>
      </c>
      <c r="E630" s="30">
        <v>237.13</v>
      </c>
      <c r="F630" s="30">
        <v>249.26</v>
      </c>
      <c r="G630" s="30">
        <v>262</v>
      </c>
      <c r="H630" s="30">
        <v>275.39999999999998</v>
      </c>
      <c r="I630" s="42">
        <v>17169.47</v>
      </c>
      <c r="J630" s="42">
        <v>22032.3</v>
      </c>
      <c r="K630" s="42">
        <v>37200.51</v>
      </c>
      <c r="L630" s="43">
        <v>47736.66</v>
      </c>
    </row>
    <row r="631" spans="1:12" x14ac:dyDescent="0.25">
      <c r="A631" s="41">
        <v>856</v>
      </c>
      <c r="B631" s="10" t="s">
        <v>1149</v>
      </c>
      <c r="C631" s="30">
        <v>215.69</v>
      </c>
      <c r="D631" s="30">
        <v>226.72</v>
      </c>
      <c r="E631" s="30">
        <v>238.32</v>
      </c>
      <c r="F631" s="30">
        <v>250.5</v>
      </c>
      <c r="G631" s="30">
        <v>263.31</v>
      </c>
      <c r="H631" s="30">
        <v>276.77999999999997</v>
      </c>
      <c r="I631" s="42">
        <v>17255.32</v>
      </c>
      <c r="J631" s="42">
        <v>22142.47</v>
      </c>
      <c r="K631" s="42">
        <v>37386.519999999997</v>
      </c>
      <c r="L631" s="43">
        <v>47975.34</v>
      </c>
    </row>
    <row r="632" spans="1:12" x14ac:dyDescent="0.25">
      <c r="A632" s="41">
        <v>857</v>
      </c>
      <c r="B632" s="10" t="s">
        <v>1149</v>
      </c>
      <c r="C632" s="30">
        <v>216.77</v>
      </c>
      <c r="D632" s="30">
        <v>227.86</v>
      </c>
      <c r="E632" s="30">
        <v>239.51</v>
      </c>
      <c r="F632" s="30">
        <v>251.76</v>
      </c>
      <c r="G632" s="30">
        <v>264.63</v>
      </c>
      <c r="H632" s="30">
        <v>278.16000000000003</v>
      </c>
      <c r="I632" s="42">
        <v>17341.59</v>
      </c>
      <c r="J632" s="42">
        <v>22253.18</v>
      </c>
      <c r="K632" s="42">
        <v>37573.449999999997</v>
      </c>
      <c r="L632" s="43">
        <v>48215.22</v>
      </c>
    </row>
    <row r="633" spans="1:12" x14ac:dyDescent="0.25">
      <c r="A633" s="41">
        <v>858</v>
      </c>
      <c r="B633" s="10" t="s">
        <v>1149</v>
      </c>
      <c r="C633" s="30">
        <v>217.85</v>
      </c>
      <c r="D633" s="30">
        <v>228.99</v>
      </c>
      <c r="E633" s="30">
        <v>240.71</v>
      </c>
      <c r="F633" s="30">
        <v>253.02</v>
      </c>
      <c r="G633" s="30">
        <v>265.95</v>
      </c>
      <c r="H633" s="30">
        <v>279.56</v>
      </c>
      <c r="I633" s="42">
        <v>17428.3</v>
      </c>
      <c r="J633" s="42">
        <v>22364.44</v>
      </c>
      <c r="K633" s="42">
        <v>37761.32</v>
      </c>
      <c r="L633" s="43">
        <v>48456.3</v>
      </c>
    </row>
    <row r="634" spans="1:12" x14ac:dyDescent="0.25">
      <c r="A634" s="41">
        <v>859</v>
      </c>
      <c r="B634" s="10" t="s">
        <v>1149</v>
      </c>
      <c r="C634" s="30">
        <v>218.94</v>
      </c>
      <c r="D634" s="30">
        <v>230.14</v>
      </c>
      <c r="E634" s="30">
        <v>241.91</v>
      </c>
      <c r="F634" s="30">
        <v>254.28</v>
      </c>
      <c r="G634" s="30">
        <v>267.27999999999997</v>
      </c>
      <c r="H634" s="30">
        <v>280.95</v>
      </c>
      <c r="I634" s="42">
        <v>17515.439999999999</v>
      </c>
      <c r="J634" s="42">
        <v>22476.27</v>
      </c>
      <c r="K634" s="42">
        <v>37950.120000000003</v>
      </c>
      <c r="L634" s="43">
        <v>48698.58</v>
      </c>
    </row>
    <row r="635" spans="1:12" x14ac:dyDescent="0.25">
      <c r="A635" s="41">
        <v>860</v>
      </c>
      <c r="B635" s="10" t="s">
        <v>1149</v>
      </c>
      <c r="C635" s="30">
        <v>220.04</v>
      </c>
      <c r="D635" s="30">
        <v>231.29</v>
      </c>
      <c r="E635" s="30">
        <v>243.12</v>
      </c>
      <c r="F635" s="30">
        <v>255.55</v>
      </c>
      <c r="G635" s="30">
        <v>268.62</v>
      </c>
      <c r="H635" s="30">
        <v>282.36</v>
      </c>
      <c r="I635" s="42">
        <v>17603.02</v>
      </c>
      <c r="J635" s="42">
        <v>22588.65</v>
      </c>
      <c r="K635" s="42">
        <v>38139.870000000003</v>
      </c>
      <c r="L635" s="43">
        <v>48942.07</v>
      </c>
    </row>
    <row r="636" spans="1:12" x14ac:dyDescent="0.25">
      <c r="A636" s="41">
        <v>861</v>
      </c>
      <c r="B636" s="10" t="s">
        <v>1149</v>
      </c>
      <c r="C636" s="30">
        <v>221.14</v>
      </c>
      <c r="D636" s="30">
        <v>232.45</v>
      </c>
      <c r="E636" s="30">
        <v>244.33</v>
      </c>
      <c r="F636" s="30">
        <v>256.83</v>
      </c>
      <c r="G636" s="30">
        <v>269.95999999999998</v>
      </c>
      <c r="H636" s="30">
        <v>283.77</v>
      </c>
      <c r="I636" s="42">
        <v>17691.03</v>
      </c>
      <c r="J636" s="42">
        <v>22701.59</v>
      </c>
      <c r="K636" s="42">
        <v>38330.57</v>
      </c>
      <c r="L636" s="43">
        <v>49186.78</v>
      </c>
    </row>
    <row r="637" spans="1:12" x14ac:dyDescent="0.25">
      <c r="A637" s="41">
        <v>862</v>
      </c>
      <c r="B637" s="10" t="s">
        <v>1149</v>
      </c>
      <c r="C637" s="30">
        <v>222.24</v>
      </c>
      <c r="D637" s="30">
        <v>233.61</v>
      </c>
      <c r="E637" s="30">
        <v>245.56</v>
      </c>
      <c r="F637" s="30">
        <v>258.11</v>
      </c>
      <c r="G637" s="30">
        <v>271.31</v>
      </c>
      <c r="H637" s="30">
        <v>285.19</v>
      </c>
      <c r="I637" s="42">
        <v>17779.490000000002</v>
      </c>
      <c r="J637" s="42">
        <v>22815.1</v>
      </c>
      <c r="K637" s="42">
        <v>38522.230000000003</v>
      </c>
      <c r="L637" s="43">
        <v>49432.72</v>
      </c>
    </row>
    <row r="638" spans="1:12" x14ac:dyDescent="0.25">
      <c r="A638" s="41">
        <v>863</v>
      </c>
      <c r="B638" s="10" t="s">
        <v>1149</v>
      </c>
      <c r="C638" s="30">
        <v>223.35</v>
      </c>
      <c r="D638" s="30">
        <v>234.78</v>
      </c>
      <c r="E638" s="30">
        <v>246.78</v>
      </c>
      <c r="F638" s="30">
        <v>259.39999999999998</v>
      </c>
      <c r="G638" s="30">
        <v>272.67</v>
      </c>
      <c r="H638" s="30">
        <v>286.61</v>
      </c>
      <c r="I638" s="42">
        <v>17868.39</v>
      </c>
      <c r="J638" s="42">
        <v>22929.17</v>
      </c>
      <c r="K638" s="42">
        <v>38714.839999999997</v>
      </c>
      <c r="L638" s="43">
        <v>49679.88</v>
      </c>
    </row>
    <row r="639" spans="1:12" x14ac:dyDescent="0.25">
      <c r="A639" s="41">
        <v>864</v>
      </c>
      <c r="B639" s="10" t="s">
        <v>1149</v>
      </c>
      <c r="C639" s="30">
        <v>224.47</v>
      </c>
      <c r="D639" s="30">
        <v>235.95</v>
      </c>
      <c r="E639" s="30">
        <v>248.02</v>
      </c>
      <c r="F639" s="30">
        <v>260.7</v>
      </c>
      <c r="G639" s="30">
        <v>274.02999999999997</v>
      </c>
      <c r="H639" s="30">
        <v>288.05</v>
      </c>
      <c r="I639" s="42">
        <v>17957.73</v>
      </c>
      <c r="J639" s="42">
        <v>23043.82</v>
      </c>
      <c r="K639" s="42">
        <v>38908.410000000003</v>
      </c>
      <c r="L639" s="43">
        <v>49928.28</v>
      </c>
    </row>
    <row r="640" spans="1:12" x14ac:dyDescent="0.25">
      <c r="A640" s="41">
        <v>865</v>
      </c>
      <c r="B640" s="10" t="s">
        <v>1149</v>
      </c>
      <c r="C640" s="30">
        <v>225.59</v>
      </c>
      <c r="D640" s="30">
        <v>237.13</v>
      </c>
      <c r="E640" s="30">
        <v>249.26</v>
      </c>
      <c r="F640" s="30">
        <v>262</v>
      </c>
      <c r="G640" s="30">
        <v>275.39999999999998</v>
      </c>
      <c r="H640" s="30">
        <v>289.49</v>
      </c>
      <c r="I640" s="42">
        <v>18047.52</v>
      </c>
      <c r="J640" s="42">
        <v>23159.040000000001</v>
      </c>
      <c r="K640" s="42">
        <v>39102.949999999997</v>
      </c>
      <c r="L640" s="43">
        <v>50177.919999999998</v>
      </c>
    </row>
    <row r="641" spans="1:12" x14ac:dyDescent="0.25">
      <c r="A641" s="41">
        <v>866</v>
      </c>
      <c r="B641" s="10" t="s">
        <v>1149</v>
      </c>
      <c r="C641" s="30">
        <v>226.72</v>
      </c>
      <c r="D641" s="30">
        <v>238.32</v>
      </c>
      <c r="E641" s="30">
        <v>250.5</v>
      </c>
      <c r="F641" s="30">
        <v>263.31</v>
      </c>
      <c r="G641" s="30">
        <v>276.77999999999997</v>
      </c>
      <c r="H641" s="30">
        <v>290.94</v>
      </c>
      <c r="I641" s="42">
        <v>18137.75</v>
      </c>
      <c r="J641" s="42">
        <v>23274.83</v>
      </c>
      <c r="K641" s="42">
        <v>39298.47</v>
      </c>
      <c r="L641" s="43">
        <v>50428.81</v>
      </c>
    </row>
    <row r="642" spans="1:12" x14ac:dyDescent="0.25">
      <c r="A642" s="41">
        <v>867</v>
      </c>
      <c r="B642" s="10" t="s">
        <v>1149</v>
      </c>
      <c r="C642" s="30">
        <v>227.86</v>
      </c>
      <c r="D642" s="30">
        <v>239.51</v>
      </c>
      <c r="E642" s="30">
        <v>251.76</v>
      </c>
      <c r="F642" s="30">
        <v>264.63</v>
      </c>
      <c r="G642" s="30">
        <v>278.16000000000003</v>
      </c>
      <c r="H642" s="30">
        <v>292.39</v>
      </c>
      <c r="I642" s="42">
        <v>18228.439999999999</v>
      </c>
      <c r="J642" s="42">
        <v>23391.21</v>
      </c>
      <c r="K642" s="42">
        <v>39494.959999999999</v>
      </c>
      <c r="L642" s="43">
        <v>50680.95</v>
      </c>
    </row>
    <row r="643" spans="1:12" x14ac:dyDescent="0.25">
      <c r="A643" s="41">
        <v>868</v>
      </c>
      <c r="B643" s="10" t="s">
        <v>1149</v>
      </c>
      <c r="C643" s="30">
        <v>228.99</v>
      </c>
      <c r="D643" s="30">
        <v>240.71</v>
      </c>
      <c r="E643" s="30">
        <v>253.02</v>
      </c>
      <c r="F643" s="30">
        <v>265.95</v>
      </c>
      <c r="G643" s="30">
        <v>279.56</v>
      </c>
      <c r="H643" s="30">
        <v>293.85000000000002</v>
      </c>
      <c r="I643" s="42">
        <v>18319.59</v>
      </c>
      <c r="J643" s="42">
        <v>23508.17</v>
      </c>
      <c r="K643" s="42">
        <v>39692.44</v>
      </c>
      <c r="L643" s="43">
        <v>50934.36</v>
      </c>
    </row>
    <row r="644" spans="1:12" x14ac:dyDescent="0.25">
      <c r="A644" s="41">
        <v>869</v>
      </c>
      <c r="B644" s="10" t="s">
        <v>1149</v>
      </c>
      <c r="C644" s="30">
        <v>230.14</v>
      </c>
      <c r="D644" s="30">
        <v>241.91</v>
      </c>
      <c r="E644" s="30">
        <v>254.28</v>
      </c>
      <c r="F644" s="30">
        <v>267.27999999999997</v>
      </c>
      <c r="G644" s="30">
        <v>280.95</v>
      </c>
      <c r="H644" s="30">
        <v>295.32</v>
      </c>
      <c r="I644" s="42">
        <v>18411.18</v>
      </c>
      <c r="J644" s="42">
        <v>23625.71</v>
      </c>
      <c r="K644" s="42">
        <v>39890.9</v>
      </c>
      <c r="L644" s="43">
        <v>51189.03</v>
      </c>
    </row>
    <row r="645" spans="1:12" x14ac:dyDescent="0.25">
      <c r="A645" s="41">
        <v>870</v>
      </c>
      <c r="B645" s="10" t="s">
        <v>1149</v>
      </c>
      <c r="C645" s="30">
        <v>231.29</v>
      </c>
      <c r="D645" s="30">
        <v>243.12</v>
      </c>
      <c r="E645" s="30">
        <v>255.55</v>
      </c>
      <c r="F645" s="30">
        <v>268.62</v>
      </c>
      <c r="G645" s="30">
        <v>282.36</v>
      </c>
      <c r="H645" s="30">
        <v>296.8</v>
      </c>
      <c r="I645" s="42">
        <v>18503.240000000002</v>
      </c>
      <c r="J645" s="42">
        <v>23743.83</v>
      </c>
      <c r="K645" s="42">
        <v>40090.35</v>
      </c>
      <c r="L645" s="43">
        <v>51444.97</v>
      </c>
    </row>
    <row r="646" spans="1:12" x14ac:dyDescent="0.25">
      <c r="A646" s="41">
        <v>871</v>
      </c>
      <c r="B646" s="10" t="s">
        <v>1149</v>
      </c>
      <c r="C646" s="30">
        <v>232.45</v>
      </c>
      <c r="D646" s="30">
        <v>244.33</v>
      </c>
      <c r="E646" s="30">
        <v>256.83</v>
      </c>
      <c r="F646" s="30">
        <v>269.95999999999998</v>
      </c>
      <c r="G646" s="30">
        <v>283.77</v>
      </c>
      <c r="H646" s="30">
        <v>298.27999999999997</v>
      </c>
      <c r="I646" s="42">
        <v>18595.759999999998</v>
      </c>
      <c r="J646" s="42">
        <v>23862.55</v>
      </c>
      <c r="K646" s="42">
        <v>40290.800000000003</v>
      </c>
      <c r="L646" s="43">
        <v>51702.2</v>
      </c>
    </row>
    <row r="647" spans="1:12" x14ac:dyDescent="0.25">
      <c r="A647" s="41">
        <v>872</v>
      </c>
      <c r="B647" s="10" t="s">
        <v>1149</v>
      </c>
      <c r="C647" s="30">
        <v>233.61</v>
      </c>
      <c r="D647" s="30">
        <v>245.56</v>
      </c>
      <c r="E647" s="30">
        <v>258.11</v>
      </c>
      <c r="F647" s="30">
        <v>271.31</v>
      </c>
      <c r="G647" s="30">
        <v>285.19</v>
      </c>
      <c r="H647" s="30">
        <v>299.77</v>
      </c>
      <c r="I647" s="42">
        <v>18688.73</v>
      </c>
      <c r="J647" s="42">
        <v>23981.87</v>
      </c>
      <c r="K647" s="42">
        <v>40492.26</v>
      </c>
      <c r="L647" s="43">
        <v>51960.71</v>
      </c>
    </row>
    <row r="648" spans="1:12" x14ac:dyDescent="0.25">
      <c r="A648" s="41">
        <v>873</v>
      </c>
      <c r="B648" s="10" t="s">
        <v>1149</v>
      </c>
      <c r="C648" s="30">
        <v>234.78</v>
      </c>
      <c r="D648" s="30">
        <v>246.78</v>
      </c>
      <c r="E648" s="30">
        <v>259.39999999999998</v>
      </c>
      <c r="F648" s="30">
        <v>272.67</v>
      </c>
      <c r="G648" s="30">
        <v>286.61</v>
      </c>
      <c r="H648" s="30">
        <v>301.27</v>
      </c>
      <c r="I648" s="42">
        <v>18782.18</v>
      </c>
      <c r="J648" s="42">
        <v>24101.78</v>
      </c>
      <c r="K648" s="42">
        <v>40694.720000000001</v>
      </c>
      <c r="L648" s="43">
        <v>52220.51</v>
      </c>
    </row>
    <row r="649" spans="1:12" x14ac:dyDescent="0.25">
      <c r="A649" s="41">
        <v>874</v>
      </c>
      <c r="B649" s="10" t="s">
        <v>1149</v>
      </c>
      <c r="C649" s="30">
        <v>235.95</v>
      </c>
      <c r="D649" s="30">
        <v>248.02</v>
      </c>
      <c r="E649" s="30">
        <v>260.7</v>
      </c>
      <c r="F649" s="30">
        <v>274.02999999999997</v>
      </c>
      <c r="G649" s="30">
        <v>288.05</v>
      </c>
      <c r="H649" s="30">
        <v>302.77999999999997</v>
      </c>
      <c r="I649" s="42">
        <v>18876.09</v>
      </c>
      <c r="J649" s="42">
        <v>24222.28</v>
      </c>
      <c r="K649" s="42">
        <v>40898.19</v>
      </c>
      <c r="L649" s="43">
        <v>52481.62</v>
      </c>
    </row>
    <row r="650" spans="1:12" x14ac:dyDescent="0.25">
      <c r="A650" s="41">
        <v>875</v>
      </c>
      <c r="B650" s="10" t="s">
        <v>1149</v>
      </c>
      <c r="C650" s="30">
        <v>237.13</v>
      </c>
      <c r="D650" s="30">
        <v>249.26</v>
      </c>
      <c r="E650" s="30">
        <v>262</v>
      </c>
      <c r="F650" s="30">
        <v>275.39999999999998</v>
      </c>
      <c r="G650" s="30">
        <v>289.49</v>
      </c>
      <c r="H650" s="30">
        <v>304.29000000000002</v>
      </c>
      <c r="I650" s="42">
        <v>18970.47</v>
      </c>
      <c r="J650" s="42">
        <v>24343.4</v>
      </c>
      <c r="K650" s="42">
        <v>41102.68</v>
      </c>
      <c r="L650" s="43">
        <v>52744.02</v>
      </c>
    </row>
    <row r="651" spans="1:12" x14ac:dyDescent="0.25">
      <c r="A651" s="41">
        <v>876</v>
      </c>
      <c r="B651" s="10" t="s">
        <v>1149</v>
      </c>
      <c r="C651" s="30">
        <v>238.32</v>
      </c>
      <c r="D651" s="30">
        <v>250.5</v>
      </c>
      <c r="E651" s="30">
        <v>263.31</v>
      </c>
      <c r="F651" s="30">
        <v>276.77999999999997</v>
      </c>
      <c r="G651" s="30">
        <v>290.94</v>
      </c>
      <c r="H651" s="30">
        <v>305.81</v>
      </c>
      <c r="I651" s="42">
        <v>19065.32</v>
      </c>
      <c r="J651" s="42">
        <v>24465.11</v>
      </c>
      <c r="K651" s="42">
        <v>41308.199999999997</v>
      </c>
      <c r="L651" s="43">
        <v>53007.75</v>
      </c>
    </row>
    <row r="652" spans="1:12" x14ac:dyDescent="0.25">
      <c r="A652" s="41">
        <v>877</v>
      </c>
      <c r="B652" s="10" t="s">
        <v>1149</v>
      </c>
      <c r="C652" s="30">
        <v>239.51</v>
      </c>
      <c r="D652" s="30">
        <v>251.76</v>
      </c>
      <c r="E652" s="30">
        <v>264.63</v>
      </c>
      <c r="F652" s="30">
        <v>278.16000000000003</v>
      </c>
      <c r="G652" s="30">
        <v>292.39</v>
      </c>
      <c r="H652" s="30">
        <v>307.33999999999997</v>
      </c>
      <c r="I652" s="42">
        <v>19160.650000000001</v>
      </c>
      <c r="J652" s="42">
        <v>24587.439999999999</v>
      </c>
      <c r="K652" s="42">
        <v>41514.74</v>
      </c>
      <c r="L652" s="43">
        <v>53272.78</v>
      </c>
    </row>
    <row r="653" spans="1:12" x14ac:dyDescent="0.25">
      <c r="A653" s="41">
        <v>878</v>
      </c>
      <c r="B653" s="10" t="s">
        <v>1149</v>
      </c>
      <c r="C653" s="30">
        <v>240.71</v>
      </c>
      <c r="D653" s="30">
        <v>253.02</v>
      </c>
      <c r="E653" s="30">
        <v>265.95</v>
      </c>
      <c r="F653" s="30">
        <v>279.56</v>
      </c>
      <c r="G653" s="30">
        <v>293.85000000000002</v>
      </c>
      <c r="H653" s="30">
        <v>308.88</v>
      </c>
      <c r="I653" s="42">
        <v>19256.45</v>
      </c>
      <c r="J653" s="42">
        <v>24710.38</v>
      </c>
      <c r="K653" s="42">
        <v>41722.31</v>
      </c>
      <c r="L653" s="43">
        <v>53539.15</v>
      </c>
    </row>
    <row r="654" spans="1:12" x14ac:dyDescent="0.25">
      <c r="A654" s="41">
        <v>879</v>
      </c>
      <c r="B654" s="10" t="s">
        <v>1149</v>
      </c>
      <c r="C654" s="30">
        <v>241.91</v>
      </c>
      <c r="D654" s="30">
        <v>254.28</v>
      </c>
      <c r="E654" s="30">
        <v>267.27999999999997</v>
      </c>
      <c r="F654" s="30">
        <v>280.95</v>
      </c>
      <c r="G654" s="30">
        <v>295.32</v>
      </c>
      <c r="H654" s="30">
        <v>310.42</v>
      </c>
      <c r="I654" s="42">
        <v>19352.73</v>
      </c>
      <c r="J654" s="42">
        <v>24833.93</v>
      </c>
      <c r="K654" s="42">
        <v>41930.92</v>
      </c>
      <c r="L654" s="43">
        <v>53806.84</v>
      </c>
    </row>
    <row r="655" spans="1:12" x14ac:dyDescent="0.25">
      <c r="A655" s="41">
        <v>880</v>
      </c>
      <c r="B655" s="10" t="s">
        <v>1149</v>
      </c>
      <c r="C655" s="30">
        <v>243.12</v>
      </c>
      <c r="D655" s="30">
        <v>255.55</v>
      </c>
      <c r="E655" s="30">
        <v>268.62</v>
      </c>
      <c r="F655" s="30">
        <v>282.36</v>
      </c>
      <c r="G655" s="30">
        <v>296.8</v>
      </c>
      <c r="H655" s="30">
        <v>311.98</v>
      </c>
      <c r="I655" s="42">
        <v>19449.5</v>
      </c>
      <c r="J655" s="42">
        <v>24958.1</v>
      </c>
      <c r="K655" s="42">
        <v>42140.58</v>
      </c>
      <c r="L655" s="43">
        <v>54075.88</v>
      </c>
    </row>
    <row r="656" spans="1:12" x14ac:dyDescent="0.25">
      <c r="A656" s="41">
        <v>881</v>
      </c>
      <c r="B656" s="10" t="s">
        <v>1149</v>
      </c>
      <c r="C656" s="30">
        <v>244.33</v>
      </c>
      <c r="D656" s="30">
        <v>256.83</v>
      </c>
      <c r="E656" s="30">
        <v>269.95999999999998</v>
      </c>
      <c r="F656" s="30">
        <v>283.77</v>
      </c>
      <c r="G656" s="30">
        <v>298.27999999999997</v>
      </c>
      <c r="H656" s="30">
        <v>313.54000000000002</v>
      </c>
      <c r="I656" s="42">
        <v>19546.75</v>
      </c>
      <c r="J656" s="42">
        <v>25082.89</v>
      </c>
      <c r="K656" s="42">
        <v>42351.28</v>
      </c>
      <c r="L656" s="43">
        <v>54346.26</v>
      </c>
    </row>
    <row r="657" spans="1:12" x14ac:dyDescent="0.25">
      <c r="A657" s="41">
        <v>882</v>
      </c>
      <c r="B657" s="10" t="s">
        <v>1149</v>
      </c>
      <c r="C657" s="30">
        <v>245.56</v>
      </c>
      <c r="D657" s="30">
        <v>258.11</v>
      </c>
      <c r="E657" s="30">
        <v>271.31</v>
      </c>
      <c r="F657" s="30">
        <v>285.19</v>
      </c>
      <c r="G657" s="30">
        <v>299.77</v>
      </c>
      <c r="H657" s="30">
        <v>315.10000000000002</v>
      </c>
      <c r="I657" s="42">
        <v>19644.48</v>
      </c>
      <c r="J657" s="42">
        <v>25208.3</v>
      </c>
      <c r="K657" s="42">
        <v>42563.040000000001</v>
      </c>
      <c r="L657" s="43">
        <v>54617.99</v>
      </c>
    </row>
    <row r="658" spans="1:12" x14ac:dyDescent="0.25">
      <c r="A658" s="41">
        <v>883</v>
      </c>
      <c r="B658" s="10" t="s">
        <v>1149</v>
      </c>
      <c r="C658" s="30">
        <v>246.78</v>
      </c>
      <c r="D658" s="30">
        <v>259.39999999999998</v>
      </c>
      <c r="E658" s="30">
        <v>272.67</v>
      </c>
      <c r="F658" s="30">
        <v>286.61</v>
      </c>
      <c r="G658" s="30">
        <v>301.27</v>
      </c>
      <c r="H658" s="30">
        <v>316.68</v>
      </c>
      <c r="I658" s="42">
        <v>19742.7</v>
      </c>
      <c r="J658" s="42">
        <v>25334.34</v>
      </c>
      <c r="K658" s="42">
        <v>42775.85</v>
      </c>
      <c r="L658" s="43">
        <v>54891.08</v>
      </c>
    </row>
    <row r="659" spans="1:12" x14ac:dyDescent="0.25">
      <c r="A659" s="41">
        <v>884</v>
      </c>
      <c r="B659" s="10" t="s">
        <v>1149</v>
      </c>
      <c r="C659" s="30">
        <v>248.02</v>
      </c>
      <c r="D659" s="30">
        <v>260.7</v>
      </c>
      <c r="E659" s="30">
        <v>274.02999999999997</v>
      </c>
      <c r="F659" s="30">
        <v>288.05</v>
      </c>
      <c r="G659" s="30">
        <v>302.77999999999997</v>
      </c>
      <c r="H659" s="30">
        <v>318.26</v>
      </c>
      <c r="I659" s="42">
        <v>19841.41</v>
      </c>
      <c r="J659" s="42">
        <v>25461.02</v>
      </c>
      <c r="K659" s="42">
        <v>42989.73</v>
      </c>
      <c r="L659" s="43">
        <v>55165.53</v>
      </c>
    </row>
    <row r="660" spans="1:12" x14ac:dyDescent="0.25">
      <c r="A660" s="41">
        <v>885</v>
      </c>
      <c r="B660" s="10" t="s">
        <v>1149</v>
      </c>
      <c r="C660" s="30">
        <v>249.26</v>
      </c>
      <c r="D660" s="30">
        <v>262</v>
      </c>
      <c r="E660" s="30">
        <v>275.39999999999998</v>
      </c>
      <c r="F660" s="30">
        <v>289.49</v>
      </c>
      <c r="G660" s="30">
        <v>304.29000000000002</v>
      </c>
      <c r="H660" s="30">
        <v>319.85000000000002</v>
      </c>
      <c r="I660" s="42">
        <v>19940.62</v>
      </c>
      <c r="J660" s="42">
        <v>25588.32</v>
      </c>
      <c r="K660" s="42">
        <v>43204.68</v>
      </c>
      <c r="L660" s="43">
        <v>55441.36</v>
      </c>
    </row>
    <row r="661" spans="1:12" x14ac:dyDescent="0.25">
      <c r="A661" s="41">
        <v>886</v>
      </c>
      <c r="B661" s="10" t="s">
        <v>1149</v>
      </c>
      <c r="C661" s="30">
        <v>250.5</v>
      </c>
      <c r="D661" s="30">
        <v>263.31</v>
      </c>
      <c r="E661" s="30">
        <v>276.77999999999997</v>
      </c>
      <c r="F661" s="30">
        <v>290.94</v>
      </c>
      <c r="G661" s="30">
        <v>305.81</v>
      </c>
      <c r="H661" s="30">
        <v>321.45</v>
      </c>
      <c r="I661" s="42">
        <v>20040.32</v>
      </c>
      <c r="J661" s="42">
        <v>25716.26</v>
      </c>
      <c r="K661" s="42">
        <v>43420.7</v>
      </c>
      <c r="L661" s="43">
        <v>55718.57</v>
      </c>
    </row>
    <row r="662" spans="1:12" x14ac:dyDescent="0.25">
      <c r="A662" s="41">
        <v>887</v>
      </c>
      <c r="B662" s="10" t="s">
        <v>1149</v>
      </c>
      <c r="C662" s="30">
        <v>251.76</v>
      </c>
      <c r="D662" s="30">
        <v>264.63</v>
      </c>
      <c r="E662" s="30">
        <v>278.16000000000003</v>
      </c>
      <c r="F662" s="30">
        <v>292.39</v>
      </c>
      <c r="G662" s="30">
        <v>307.33999999999997</v>
      </c>
      <c r="H662" s="30">
        <v>323.06</v>
      </c>
      <c r="I662" s="42">
        <v>20140.53</v>
      </c>
      <c r="J662" s="42">
        <v>25844.84</v>
      </c>
      <c r="K662" s="42">
        <v>43637.81</v>
      </c>
      <c r="L662" s="43">
        <v>55997.16</v>
      </c>
    </row>
    <row r="663" spans="1:12" x14ac:dyDescent="0.25">
      <c r="A663" s="41">
        <v>888</v>
      </c>
      <c r="B663" s="10" t="s">
        <v>1149</v>
      </c>
      <c r="C663" s="30">
        <v>253.02</v>
      </c>
      <c r="D663" s="30">
        <v>265.95</v>
      </c>
      <c r="E663" s="30">
        <v>279.56</v>
      </c>
      <c r="F663" s="30">
        <v>293.85000000000002</v>
      </c>
      <c r="G663" s="30">
        <v>308.88</v>
      </c>
      <c r="H663" s="30">
        <v>324.68</v>
      </c>
      <c r="I663" s="42">
        <v>20241.23</v>
      </c>
      <c r="J663" s="42">
        <v>25974.07</v>
      </c>
      <c r="K663" s="42">
        <v>43856</v>
      </c>
      <c r="L663" s="43">
        <v>56277.15</v>
      </c>
    </row>
    <row r="664" spans="1:12" x14ac:dyDescent="0.25">
      <c r="A664" s="41">
        <v>889</v>
      </c>
      <c r="B664" s="10" t="s">
        <v>1149</v>
      </c>
      <c r="C664" s="30">
        <v>254.28</v>
      </c>
      <c r="D664" s="30">
        <v>267.27999999999997</v>
      </c>
      <c r="E664" s="30">
        <v>280.95</v>
      </c>
      <c r="F664" s="30">
        <v>295.32</v>
      </c>
      <c r="G664" s="30">
        <v>310.42</v>
      </c>
      <c r="H664" s="30">
        <v>326.3</v>
      </c>
      <c r="I664" s="42">
        <v>20342.439999999999</v>
      </c>
      <c r="J664" s="42">
        <v>26103.94</v>
      </c>
      <c r="K664" s="42">
        <v>44075.28</v>
      </c>
      <c r="L664" s="43">
        <v>56558.53</v>
      </c>
    </row>
    <row r="665" spans="1:12" x14ac:dyDescent="0.25">
      <c r="A665" s="41">
        <v>890</v>
      </c>
      <c r="B665" s="10" t="s">
        <v>1149</v>
      </c>
      <c r="C665" s="30">
        <v>255.55</v>
      </c>
      <c r="D665" s="30">
        <v>268.62</v>
      </c>
      <c r="E665" s="30">
        <v>282.36</v>
      </c>
      <c r="F665" s="30">
        <v>296.8</v>
      </c>
      <c r="G665" s="30">
        <v>311.98</v>
      </c>
      <c r="H665" s="30">
        <v>327.93</v>
      </c>
      <c r="I665" s="42">
        <v>20444.150000000001</v>
      </c>
      <c r="J665" s="42">
        <v>26234.46</v>
      </c>
      <c r="K665" s="42">
        <v>44295.65</v>
      </c>
      <c r="L665" s="43">
        <v>56841.33</v>
      </c>
    </row>
    <row r="666" spans="1:12" x14ac:dyDescent="0.25">
      <c r="A666" s="41">
        <v>891</v>
      </c>
      <c r="B666" s="10" t="s">
        <v>1149</v>
      </c>
      <c r="C666" s="30">
        <v>256.83</v>
      </c>
      <c r="D666" s="30">
        <v>269.95999999999998</v>
      </c>
      <c r="E666" s="30">
        <v>283.77</v>
      </c>
      <c r="F666" s="30">
        <v>298.27999999999997</v>
      </c>
      <c r="G666" s="30">
        <v>313.54000000000002</v>
      </c>
      <c r="H666" s="30">
        <v>329.57</v>
      </c>
      <c r="I666" s="42">
        <v>20546.37</v>
      </c>
      <c r="J666" s="42">
        <v>26365.63</v>
      </c>
      <c r="K666" s="42">
        <v>44517.13</v>
      </c>
      <c r="L666" s="43">
        <v>57125.53</v>
      </c>
    </row>
    <row r="667" spans="1:12" x14ac:dyDescent="0.25">
      <c r="A667" s="41">
        <v>892</v>
      </c>
      <c r="B667" s="10" t="s">
        <v>1149</v>
      </c>
      <c r="C667" s="30">
        <v>258.11</v>
      </c>
      <c r="D667" s="30">
        <v>271.31</v>
      </c>
      <c r="E667" s="30">
        <v>285.19</v>
      </c>
      <c r="F667" s="30">
        <v>299.77</v>
      </c>
      <c r="G667" s="30">
        <v>315.10000000000002</v>
      </c>
      <c r="H667" s="30">
        <v>331.22</v>
      </c>
      <c r="I667" s="42">
        <v>20649.099999999999</v>
      </c>
      <c r="J667" s="42">
        <v>26497.46</v>
      </c>
      <c r="K667" s="42">
        <v>44739.72</v>
      </c>
      <c r="L667" s="43">
        <v>57411.16</v>
      </c>
    </row>
    <row r="668" spans="1:12" x14ac:dyDescent="0.25">
      <c r="A668" s="41">
        <v>893</v>
      </c>
      <c r="B668" s="10" t="s">
        <v>1149</v>
      </c>
      <c r="C668" s="30">
        <v>259.39999999999998</v>
      </c>
      <c r="D668" s="30">
        <v>272.67</v>
      </c>
      <c r="E668" s="30">
        <v>286.61</v>
      </c>
      <c r="F668" s="30">
        <v>301.27</v>
      </c>
      <c r="G668" s="30">
        <v>316.68</v>
      </c>
      <c r="H668" s="30">
        <v>332.87</v>
      </c>
      <c r="I668" s="42">
        <v>20752.349999999999</v>
      </c>
      <c r="J668" s="42">
        <v>26629.95</v>
      </c>
      <c r="K668" s="42">
        <v>44963.42</v>
      </c>
      <c r="L668" s="43">
        <v>57698.22</v>
      </c>
    </row>
    <row r="669" spans="1:12" x14ac:dyDescent="0.25">
      <c r="A669" s="41">
        <v>894</v>
      </c>
      <c r="B669" s="10" t="s">
        <v>1149</v>
      </c>
      <c r="C669" s="30">
        <v>260.7</v>
      </c>
      <c r="D669" s="30">
        <v>274.02999999999997</v>
      </c>
      <c r="E669" s="30">
        <v>288.05</v>
      </c>
      <c r="F669" s="30">
        <v>302.77999999999997</v>
      </c>
      <c r="G669" s="30">
        <v>318.26</v>
      </c>
      <c r="H669" s="30">
        <v>334.54</v>
      </c>
      <c r="I669" s="42">
        <v>20856.11</v>
      </c>
      <c r="J669" s="42">
        <v>26763.1</v>
      </c>
      <c r="K669" s="42">
        <v>45188.23</v>
      </c>
      <c r="L669" s="43">
        <v>57986.71</v>
      </c>
    </row>
    <row r="670" spans="1:12" x14ac:dyDescent="0.25">
      <c r="A670" s="41">
        <v>895</v>
      </c>
      <c r="B670" s="10" t="s">
        <v>1149</v>
      </c>
      <c r="C670" s="30">
        <v>262</v>
      </c>
      <c r="D670" s="30">
        <v>275.39999999999998</v>
      </c>
      <c r="E670" s="30">
        <v>289.49</v>
      </c>
      <c r="F670" s="30">
        <v>304.29000000000002</v>
      </c>
      <c r="G670" s="30">
        <v>319.85000000000002</v>
      </c>
      <c r="H670" s="30">
        <v>336.21</v>
      </c>
      <c r="I670" s="42">
        <v>20960.39</v>
      </c>
      <c r="J670" s="42">
        <v>26896.91</v>
      </c>
      <c r="K670" s="42">
        <v>45414.17</v>
      </c>
      <c r="L670" s="43">
        <v>58276.639999999999</v>
      </c>
    </row>
    <row r="671" spans="1:12" x14ac:dyDescent="0.25">
      <c r="A671" s="41">
        <v>896</v>
      </c>
      <c r="B671" s="10" t="s">
        <v>1149</v>
      </c>
      <c r="C671" s="30">
        <v>263.31</v>
      </c>
      <c r="D671" s="30">
        <v>276.77999999999997</v>
      </c>
      <c r="E671" s="30">
        <v>290.94</v>
      </c>
      <c r="F671" s="30">
        <v>305.81</v>
      </c>
      <c r="G671" s="30">
        <v>321.45</v>
      </c>
      <c r="H671" s="30">
        <v>337.89</v>
      </c>
      <c r="I671" s="42">
        <v>21065.19</v>
      </c>
      <c r="J671" s="42">
        <v>27031.4</v>
      </c>
      <c r="K671" s="42">
        <v>45641.24</v>
      </c>
      <c r="L671" s="43">
        <v>58568.02</v>
      </c>
    </row>
    <row r="672" spans="1:12" x14ac:dyDescent="0.25">
      <c r="A672" s="41">
        <v>897</v>
      </c>
      <c r="B672" s="10" t="s">
        <v>1149</v>
      </c>
      <c r="C672" s="30">
        <v>264.63</v>
      </c>
      <c r="D672" s="30">
        <v>278.16000000000003</v>
      </c>
      <c r="E672" s="30">
        <v>292.39</v>
      </c>
      <c r="F672" s="30">
        <v>307.33999999999997</v>
      </c>
      <c r="G672" s="30">
        <v>323.06</v>
      </c>
      <c r="H672" s="30">
        <v>339.58</v>
      </c>
      <c r="I672" s="42">
        <v>21170.52</v>
      </c>
      <c r="J672" s="42">
        <v>27166.55</v>
      </c>
      <c r="K672" s="42">
        <v>45869.45</v>
      </c>
      <c r="L672" s="43">
        <v>58860.86</v>
      </c>
    </row>
    <row r="673" spans="1:12" x14ac:dyDescent="0.25">
      <c r="A673" s="41">
        <v>898</v>
      </c>
      <c r="B673" s="10" t="s">
        <v>1149</v>
      </c>
      <c r="C673" s="30">
        <v>265.95</v>
      </c>
      <c r="D673" s="30">
        <v>279.56</v>
      </c>
      <c r="E673" s="30">
        <v>293.85000000000002</v>
      </c>
      <c r="F673" s="30">
        <v>308.88</v>
      </c>
      <c r="G673" s="30">
        <v>324.68</v>
      </c>
      <c r="H673" s="30">
        <v>341.28</v>
      </c>
      <c r="I673" s="42">
        <v>21276.37</v>
      </c>
      <c r="J673" s="42">
        <v>27302.39</v>
      </c>
      <c r="K673" s="42">
        <v>46098.8</v>
      </c>
      <c r="L673" s="43">
        <v>59155.17</v>
      </c>
    </row>
    <row r="674" spans="1:12" x14ac:dyDescent="0.25">
      <c r="A674" s="41">
        <v>899</v>
      </c>
      <c r="B674" s="10" t="s">
        <v>1149</v>
      </c>
      <c r="C674" s="30">
        <v>267.27999999999997</v>
      </c>
      <c r="D674" s="30">
        <v>280.95</v>
      </c>
      <c r="E674" s="30">
        <v>295.32</v>
      </c>
      <c r="F674" s="30">
        <v>310.42</v>
      </c>
      <c r="G674" s="30">
        <v>326.3</v>
      </c>
      <c r="H674" s="30">
        <v>342.99</v>
      </c>
      <c r="I674" s="42">
        <v>21382.75</v>
      </c>
      <c r="J674" s="42">
        <v>27438.9</v>
      </c>
      <c r="K674" s="42">
        <v>46329.29</v>
      </c>
      <c r="L674" s="43">
        <v>59450.94</v>
      </c>
    </row>
    <row r="675" spans="1:12" x14ac:dyDescent="0.25">
      <c r="A675" s="41">
        <v>900</v>
      </c>
      <c r="B675" s="10" t="s">
        <v>1149</v>
      </c>
      <c r="C675" s="30">
        <v>268.62</v>
      </c>
      <c r="D675" s="30">
        <v>282.36</v>
      </c>
      <c r="E675" s="30">
        <v>296.8</v>
      </c>
      <c r="F675" s="30">
        <v>311.98</v>
      </c>
      <c r="G675" s="30">
        <v>327.93</v>
      </c>
      <c r="H675" s="30">
        <v>344.7</v>
      </c>
      <c r="I675" s="42">
        <v>21489.66</v>
      </c>
      <c r="J675" s="42">
        <v>27576.09</v>
      </c>
      <c r="K675" s="42">
        <v>46560.94</v>
      </c>
      <c r="L675" s="43">
        <v>59748.2</v>
      </c>
    </row>
    <row r="676" spans="1:12" x14ac:dyDescent="0.25">
      <c r="A676" s="41">
        <v>901</v>
      </c>
      <c r="B676" s="10" t="s">
        <v>1149</v>
      </c>
      <c r="C676" s="30">
        <v>269.95999999999998</v>
      </c>
      <c r="D676" s="30">
        <v>283.77</v>
      </c>
      <c r="E676" s="30">
        <v>298.27999999999997</v>
      </c>
      <c r="F676" s="30">
        <v>313.54000000000002</v>
      </c>
      <c r="G676" s="30">
        <v>329.57</v>
      </c>
      <c r="H676" s="30">
        <v>346.42</v>
      </c>
      <c r="I676" s="42">
        <v>21597.11</v>
      </c>
      <c r="J676" s="42">
        <v>27713.97</v>
      </c>
      <c r="K676" s="42">
        <v>46793.74</v>
      </c>
      <c r="L676" s="43">
        <v>60046.94</v>
      </c>
    </row>
    <row r="677" spans="1:12" x14ac:dyDescent="0.25">
      <c r="A677" s="41">
        <v>902</v>
      </c>
      <c r="B677" s="10" t="s">
        <v>1149</v>
      </c>
      <c r="C677" s="30">
        <v>271.31</v>
      </c>
      <c r="D677" s="30">
        <v>285.19</v>
      </c>
      <c r="E677" s="30">
        <v>299.77</v>
      </c>
      <c r="F677" s="30">
        <v>315.10000000000002</v>
      </c>
      <c r="G677" s="30">
        <v>331.22</v>
      </c>
      <c r="H677" s="30">
        <v>348.16</v>
      </c>
      <c r="I677" s="42">
        <v>21705.1</v>
      </c>
      <c r="J677" s="42">
        <v>27852.54</v>
      </c>
      <c r="K677" s="42">
        <v>47027.71</v>
      </c>
      <c r="L677" s="43">
        <v>60347.17</v>
      </c>
    </row>
    <row r="678" spans="1:12" x14ac:dyDescent="0.25">
      <c r="A678" s="41">
        <v>903</v>
      </c>
      <c r="B678" s="10" t="s">
        <v>1149</v>
      </c>
      <c r="C678" s="30">
        <v>272.67</v>
      </c>
      <c r="D678" s="30">
        <v>286.61</v>
      </c>
      <c r="E678" s="30">
        <v>301.27</v>
      </c>
      <c r="F678" s="30">
        <v>316.68</v>
      </c>
      <c r="G678" s="30">
        <v>332.87</v>
      </c>
      <c r="H678" s="30">
        <v>349.9</v>
      </c>
      <c r="I678" s="42">
        <v>21813.62</v>
      </c>
      <c r="J678" s="42">
        <v>27991.8</v>
      </c>
      <c r="K678" s="42">
        <v>47262.85</v>
      </c>
      <c r="L678" s="43">
        <v>60648.91</v>
      </c>
    </row>
    <row r="679" spans="1:12" x14ac:dyDescent="0.25">
      <c r="A679" s="41">
        <v>904</v>
      </c>
      <c r="B679" s="10" t="s">
        <v>1149</v>
      </c>
      <c r="C679" s="30">
        <v>274.02999999999997</v>
      </c>
      <c r="D679" s="30">
        <v>288.05</v>
      </c>
      <c r="E679" s="30">
        <v>302.77999999999997</v>
      </c>
      <c r="F679" s="30">
        <v>318.26</v>
      </c>
      <c r="G679" s="30">
        <v>334.54</v>
      </c>
      <c r="H679" s="30">
        <v>351.65</v>
      </c>
      <c r="I679" s="42">
        <v>21922.69</v>
      </c>
      <c r="J679" s="42">
        <v>28131.759999999998</v>
      </c>
      <c r="K679" s="42">
        <v>47499.16</v>
      </c>
      <c r="L679" s="43">
        <v>60952.15</v>
      </c>
    </row>
    <row r="680" spans="1:12" x14ac:dyDescent="0.25">
      <c r="A680" s="41">
        <v>905</v>
      </c>
      <c r="B680" s="10" t="s">
        <v>1149</v>
      </c>
      <c r="C680" s="30">
        <v>275.39999999999998</v>
      </c>
      <c r="D680" s="30">
        <v>289.49</v>
      </c>
      <c r="E680" s="30">
        <v>304.29000000000002</v>
      </c>
      <c r="F680" s="30">
        <v>319.85000000000002</v>
      </c>
      <c r="G680" s="30">
        <v>336.21</v>
      </c>
      <c r="H680" s="30">
        <v>353.41</v>
      </c>
      <c r="I680" s="42">
        <v>22032.3</v>
      </c>
      <c r="J680" s="42">
        <v>28272.42</v>
      </c>
      <c r="K680" s="42">
        <v>47736.66</v>
      </c>
      <c r="L680" s="43">
        <v>61256.92</v>
      </c>
    </row>
    <row r="681" spans="1:12" x14ac:dyDescent="0.25">
      <c r="A681" s="41">
        <v>906</v>
      </c>
      <c r="B681" s="10" t="s">
        <v>1149</v>
      </c>
      <c r="C681" s="30">
        <v>276.77999999999997</v>
      </c>
      <c r="D681" s="30">
        <v>290.94</v>
      </c>
      <c r="E681" s="30">
        <v>305.81</v>
      </c>
      <c r="F681" s="30">
        <v>321.45</v>
      </c>
      <c r="G681" s="30">
        <v>337.89</v>
      </c>
      <c r="H681" s="30">
        <v>355.17</v>
      </c>
      <c r="I681" s="42">
        <v>22142.47</v>
      </c>
      <c r="J681" s="42">
        <v>28413.78</v>
      </c>
      <c r="K681" s="42">
        <v>47975.34</v>
      </c>
      <c r="L681" s="43">
        <v>61563.199999999997</v>
      </c>
    </row>
    <row r="682" spans="1:12" x14ac:dyDescent="0.25">
      <c r="A682" s="41">
        <v>907</v>
      </c>
      <c r="B682" s="10" t="s">
        <v>1149</v>
      </c>
      <c r="C682" s="30">
        <v>278.16000000000003</v>
      </c>
      <c r="D682" s="30">
        <v>292.39</v>
      </c>
      <c r="E682" s="30">
        <v>307.33999999999997</v>
      </c>
      <c r="F682" s="30">
        <v>323.06</v>
      </c>
      <c r="G682" s="30">
        <v>339.58</v>
      </c>
      <c r="H682" s="30">
        <v>356.95</v>
      </c>
      <c r="I682" s="42">
        <v>22253.18</v>
      </c>
      <c r="J682" s="42">
        <v>28555.85</v>
      </c>
      <c r="K682" s="42">
        <v>48215.22</v>
      </c>
      <c r="L682" s="43">
        <v>61871.02</v>
      </c>
    </row>
    <row r="683" spans="1:12" x14ac:dyDescent="0.25">
      <c r="A683" s="41">
        <v>908</v>
      </c>
      <c r="B683" s="10" t="s">
        <v>1149</v>
      </c>
      <c r="C683" s="30">
        <v>279.56</v>
      </c>
      <c r="D683" s="30">
        <v>293.85000000000002</v>
      </c>
      <c r="E683" s="30">
        <v>308.88</v>
      </c>
      <c r="F683" s="30">
        <v>324.68</v>
      </c>
      <c r="G683" s="30">
        <v>341.28</v>
      </c>
      <c r="H683" s="30">
        <v>358.73</v>
      </c>
      <c r="I683" s="42">
        <v>22364.44</v>
      </c>
      <c r="J683" s="42">
        <v>28698.63</v>
      </c>
      <c r="K683" s="42">
        <v>48456.3</v>
      </c>
      <c r="L683" s="43">
        <v>62180.37</v>
      </c>
    </row>
    <row r="684" spans="1:12" x14ac:dyDescent="0.25">
      <c r="A684" s="41">
        <v>909</v>
      </c>
      <c r="B684" s="10" t="s">
        <v>1149</v>
      </c>
      <c r="C684" s="30">
        <v>280.95</v>
      </c>
      <c r="D684" s="30">
        <v>295.32</v>
      </c>
      <c r="E684" s="30">
        <v>310.42</v>
      </c>
      <c r="F684" s="30">
        <v>326.3</v>
      </c>
      <c r="G684" s="30">
        <v>342.99</v>
      </c>
      <c r="H684" s="30">
        <v>360.53</v>
      </c>
      <c r="I684" s="42">
        <v>22476.27</v>
      </c>
      <c r="J684" s="42">
        <v>28842.13</v>
      </c>
      <c r="K684" s="42">
        <v>48698.58</v>
      </c>
      <c r="L684" s="43">
        <v>62491.27</v>
      </c>
    </row>
    <row r="685" spans="1:12" x14ac:dyDescent="0.25">
      <c r="A685" s="41">
        <v>910</v>
      </c>
      <c r="B685" s="10" t="s">
        <v>1149</v>
      </c>
      <c r="C685" s="30">
        <v>282.36</v>
      </c>
      <c r="D685" s="30">
        <v>296.8</v>
      </c>
      <c r="E685" s="30">
        <v>311.98</v>
      </c>
      <c r="F685" s="30">
        <v>327.93</v>
      </c>
      <c r="G685" s="30">
        <v>344.7</v>
      </c>
      <c r="H685" s="30">
        <v>362.33</v>
      </c>
      <c r="I685" s="42">
        <v>22588.65</v>
      </c>
      <c r="J685" s="42">
        <v>28986.34</v>
      </c>
      <c r="K685" s="42">
        <v>48942.07</v>
      </c>
      <c r="L685" s="43">
        <v>62803.73</v>
      </c>
    </row>
    <row r="686" spans="1:12" x14ac:dyDescent="0.25">
      <c r="A686" s="41">
        <v>911</v>
      </c>
      <c r="B686" s="10" t="s">
        <v>1149</v>
      </c>
      <c r="C686" s="30">
        <v>283.77</v>
      </c>
      <c r="D686" s="30">
        <v>298.27999999999997</v>
      </c>
      <c r="E686" s="30">
        <v>313.54000000000002</v>
      </c>
      <c r="F686" s="30">
        <v>329.57</v>
      </c>
      <c r="G686" s="30">
        <v>346.42</v>
      </c>
      <c r="H686" s="30">
        <v>364.14</v>
      </c>
      <c r="I686" s="42">
        <v>22701.59</v>
      </c>
      <c r="J686" s="42">
        <v>29131.27</v>
      </c>
      <c r="K686" s="42">
        <v>49186.78</v>
      </c>
      <c r="L686" s="43">
        <v>63117.75</v>
      </c>
    </row>
    <row r="687" spans="1:12" x14ac:dyDescent="0.25">
      <c r="A687" s="41">
        <v>912</v>
      </c>
      <c r="B687" s="10" t="s">
        <v>1149</v>
      </c>
      <c r="C687" s="30">
        <v>285.19</v>
      </c>
      <c r="D687" s="30">
        <v>299.77</v>
      </c>
      <c r="E687" s="30">
        <v>315.10000000000002</v>
      </c>
      <c r="F687" s="30">
        <v>331.22</v>
      </c>
      <c r="G687" s="30">
        <v>348.16</v>
      </c>
      <c r="H687" s="30">
        <v>365.96</v>
      </c>
      <c r="I687" s="42">
        <v>22815.1</v>
      </c>
      <c r="J687" s="42">
        <v>29276.92</v>
      </c>
      <c r="K687" s="42">
        <v>49432.72</v>
      </c>
      <c r="L687" s="43">
        <v>63433.34</v>
      </c>
    </row>
    <row r="688" spans="1:12" x14ac:dyDescent="0.25">
      <c r="A688" s="41">
        <v>913</v>
      </c>
      <c r="B688" s="10" t="s">
        <v>1149</v>
      </c>
      <c r="C688" s="30">
        <v>286.61</v>
      </c>
      <c r="D688" s="30">
        <v>301.27</v>
      </c>
      <c r="E688" s="30">
        <v>316.68</v>
      </c>
      <c r="F688" s="30">
        <v>332.87</v>
      </c>
      <c r="G688" s="30">
        <v>349.9</v>
      </c>
      <c r="H688" s="30">
        <v>367.79</v>
      </c>
      <c r="I688" s="42">
        <v>22929.17</v>
      </c>
      <c r="J688" s="42">
        <v>29423.31</v>
      </c>
      <c r="K688" s="42">
        <v>49679.88</v>
      </c>
      <c r="L688" s="43">
        <v>63750.5</v>
      </c>
    </row>
    <row r="689" spans="1:12" x14ac:dyDescent="0.25">
      <c r="A689" s="41">
        <v>914</v>
      </c>
      <c r="B689" s="10" t="s">
        <v>1149</v>
      </c>
      <c r="C689" s="30">
        <v>288.05</v>
      </c>
      <c r="D689" s="30">
        <v>302.77999999999997</v>
      </c>
      <c r="E689" s="30">
        <v>318.26</v>
      </c>
      <c r="F689" s="30">
        <v>334.54</v>
      </c>
      <c r="G689" s="30">
        <v>351.65</v>
      </c>
      <c r="H689" s="30">
        <v>369.63</v>
      </c>
      <c r="I689" s="42">
        <v>23043.82</v>
      </c>
      <c r="J689" s="42">
        <v>29570.43</v>
      </c>
      <c r="K689" s="42">
        <v>49928.28</v>
      </c>
      <c r="L689" s="43">
        <v>64069.26</v>
      </c>
    </row>
    <row r="690" spans="1:12" x14ac:dyDescent="0.25">
      <c r="A690" s="41">
        <v>915</v>
      </c>
      <c r="B690" s="10" t="s">
        <v>1149</v>
      </c>
      <c r="C690" s="30">
        <v>289.49</v>
      </c>
      <c r="D690" s="30">
        <v>304.29000000000002</v>
      </c>
      <c r="E690" s="30">
        <v>319.85000000000002</v>
      </c>
      <c r="F690" s="30">
        <v>336.21</v>
      </c>
      <c r="G690" s="30">
        <v>353.41</v>
      </c>
      <c r="H690" s="30">
        <v>371.48</v>
      </c>
      <c r="I690" s="42">
        <v>23159.040000000001</v>
      </c>
      <c r="J690" s="42">
        <v>29718.28</v>
      </c>
      <c r="K690" s="42">
        <v>50177.919999999998</v>
      </c>
      <c r="L690" s="43">
        <v>64389.599999999999</v>
      </c>
    </row>
    <row r="691" spans="1:12" x14ac:dyDescent="0.25">
      <c r="A691" s="41">
        <v>916</v>
      </c>
      <c r="B691" s="10" t="s">
        <v>1149</v>
      </c>
      <c r="C691" s="30">
        <v>290.94</v>
      </c>
      <c r="D691" s="30">
        <v>305.81</v>
      </c>
      <c r="E691" s="30">
        <v>321.45</v>
      </c>
      <c r="F691" s="30">
        <v>337.89</v>
      </c>
      <c r="G691" s="30">
        <v>355.17</v>
      </c>
      <c r="H691" s="30">
        <v>373.34</v>
      </c>
      <c r="I691" s="42">
        <v>23274.83</v>
      </c>
      <c r="J691" s="42">
        <v>29866.87</v>
      </c>
      <c r="K691" s="42">
        <v>50428.81</v>
      </c>
      <c r="L691" s="43">
        <v>64711.55</v>
      </c>
    </row>
    <row r="692" spans="1:12" x14ac:dyDescent="0.25">
      <c r="A692" s="41">
        <v>917</v>
      </c>
      <c r="B692" s="10" t="s">
        <v>1149</v>
      </c>
      <c r="C692" s="30">
        <v>292.39</v>
      </c>
      <c r="D692" s="30">
        <v>307.33999999999997</v>
      </c>
      <c r="E692" s="30">
        <v>323.06</v>
      </c>
      <c r="F692" s="30">
        <v>339.58</v>
      </c>
      <c r="G692" s="30">
        <v>356.95</v>
      </c>
      <c r="H692" s="30">
        <v>375.2</v>
      </c>
      <c r="I692" s="42">
        <v>23391.21</v>
      </c>
      <c r="J692" s="42">
        <v>30016.2</v>
      </c>
      <c r="K692" s="42">
        <v>50680.95</v>
      </c>
      <c r="L692" s="43">
        <v>65035.11</v>
      </c>
    </row>
    <row r="693" spans="1:12" x14ac:dyDescent="0.25">
      <c r="A693" s="41">
        <v>918</v>
      </c>
      <c r="B693" s="10" t="s">
        <v>1149</v>
      </c>
      <c r="C693" s="30">
        <v>293.85000000000002</v>
      </c>
      <c r="D693" s="30">
        <v>308.88</v>
      </c>
      <c r="E693" s="30">
        <v>324.68</v>
      </c>
      <c r="F693" s="30">
        <v>341.28</v>
      </c>
      <c r="G693" s="30">
        <v>358.73</v>
      </c>
      <c r="H693" s="30">
        <v>377.08</v>
      </c>
      <c r="I693" s="42">
        <v>23508.17</v>
      </c>
      <c r="J693" s="42">
        <v>30166.28</v>
      </c>
      <c r="K693" s="42">
        <v>50934.36</v>
      </c>
      <c r="L693" s="43">
        <v>65360.28</v>
      </c>
    </row>
    <row r="694" spans="1:12" x14ac:dyDescent="0.25">
      <c r="A694" s="41">
        <v>919</v>
      </c>
      <c r="B694" s="10" t="s">
        <v>1149</v>
      </c>
      <c r="C694" s="30">
        <v>295.32</v>
      </c>
      <c r="D694" s="30">
        <v>310.42</v>
      </c>
      <c r="E694" s="30">
        <v>326.3</v>
      </c>
      <c r="F694" s="30">
        <v>342.99</v>
      </c>
      <c r="G694" s="30">
        <v>360.53</v>
      </c>
      <c r="H694" s="30">
        <v>378.96</v>
      </c>
      <c r="I694" s="42">
        <v>23625.71</v>
      </c>
      <c r="J694" s="42">
        <v>30317.119999999999</v>
      </c>
      <c r="K694" s="42">
        <v>51189.03</v>
      </c>
      <c r="L694" s="43">
        <v>65687.08</v>
      </c>
    </row>
    <row r="695" spans="1:12" x14ac:dyDescent="0.25">
      <c r="A695" s="41">
        <v>920</v>
      </c>
      <c r="B695" s="10" t="s">
        <v>1149</v>
      </c>
      <c r="C695" s="30">
        <v>296.8</v>
      </c>
      <c r="D695" s="30">
        <v>311.98</v>
      </c>
      <c r="E695" s="30">
        <v>327.93</v>
      </c>
      <c r="F695" s="30">
        <v>344.7</v>
      </c>
      <c r="G695" s="30">
        <v>362.33</v>
      </c>
      <c r="H695" s="30">
        <v>380.86</v>
      </c>
      <c r="I695" s="42">
        <v>23743.83</v>
      </c>
      <c r="J695" s="42">
        <v>30468.7</v>
      </c>
      <c r="K695" s="42">
        <v>51444.97</v>
      </c>
      <c r="L695" s="43">
        <v>66015.520000000004</v>
      </c>
    </row>
    <row r="696" spans="1:12" x14ac:dyDescent="0.25">
      <c r="A696" s="41">
        <v>921</v>
      </c>
      <c r="B696" s="10" t="s">
        <v>1149</v>
      </c>
      <c r="C696" s="30">
        <v>298.27999999999997</v>
      </c>
      <c r="D696" s="30">
        <v>313.54000000000002</v>
      </c>
      <c r="E696" s="30">
        <v>329.57</v>
      </c>
      <c r="F696" s="30">
        <v>346.42</v>
      </c>
      <c r="G696" s="30">
        <v>364.14</v>
      </c>
      <c r="H696" s="30">
        <v>382.76</v>
      </c>
      <c r="I696" s="42">
        <v>23862.55</v>
      </c>
      <c r="J696" s="42">
        <v>30621.040000000001</v>
      </c>
      <c r="K696" s="42">
        <v>51702.2</v>
      </c>
      <c r="L696" s="43">
        <v>66345.600000000006</v>
      </c>
    </row>
    <row r="697" spans="1:12" x14ac:dyDescent="0.25">
      <c r="A697" s="41">
        <v>922</v>
      </c>
      <c r="B697" s="10" t="s">
        <v>1149</v>
      </c>
      <c r="C697" s="30">
        <v>299.77</v>
      </c>
      <c r="D697" s="30">
        <v>315.10000000000002</v>
      </c>
      <c r="E697" s="30">
        <v>331.22</v>
      </c>
      <c r="F697" s="30">
        <v>348.16</v>
      </c>
      <c r="G697" s="30">
        <v>365.96</v>
      </c>
      <c r="H697" s="30">
        <v>384.68</v>
      </c>
      <c r="I697" s="42">
        <v>23981.87</v>
      </c>
      <c r="J697" s="42">
        <v>30774.15</v>
      </c>
      <c r="K697" s="42">
        <v>51960.71</v>
      </c>
      <c r="L697" s="43">
        <v>66677.33</v>
      </c>
    </row>
    <row r="698" spans="1:12" x14ac:dyDescent="0.25">
      <c r="A698" s="41">
        <v>923</v>
      </c>
      <c r="B698" s="10" t="s">
        <v>1149</v>
      </c>
      <c r="C698" s="30">
        <v>301.27</v>
      </c>
      <c r="D698" s="30">
        <v>316.68</v>
      </c>
      <c r="E698" s="30">
        <v>332.87</v>
      </c>
      <c r="F698" s="30">
        <v>349.9</v>
      </c>
      <c r="G698" s="30">
        <v>367.79</v>
      </c>
      <c r="H698" s="30">
        <v>386.6</v>
      </c>
      <c r="I698" s="42">
        <v>24101.78</v>
      </c>
      <c r="J698" s="42">
        <v>30928.02</v>
      </c>
      <c r="K698" s="42">
        <v>52220.51</v>
      </c>
      <c r="L698" s="43">
        <v>67010.710000000006</v>
      </c>
    </row>
    <row r="699" spans="1:12" x14ac:dyDescent="0.25">
      <c r="A699" s="41">
        <v>924</v>
      </c>
      <c r="B699" s="10" t="s">
        <v>1149</v>
      </c>
      <c r="C699" s="30">
        <v>302.77999999999997</v>
      </c>
      <c r="D699" s="30">
        <v>318.26</v>
      </c>
      <c r="E699" s="30">
        <v>334.54</v>
      </c>
      <c r="F699" s="30">
        <v>351.65</v>
      </c>
      <c r="G699" s="30">
        <v>369.63</v>
      </c>
      <c r="H699" s="30">
        <v>388.53</v>
      </c>
      <c r="I699" s="42">
        <v>24222.28</v>
      </c>
      <c r="J699" s="42">
        <v>31082.66</v>
      </c>
      <c r="K699" s="42">
        <v>52481.62</v>
      </c>
      <c r="L699" s="43">
        <v>67345.77</v>
      </c>
    </row>
    <row r="700" spans="1:12" x14ac:dyDescent="0.25">
      <c r="A700" s="41">
        <v>925</v>
      </c>
      <c r="B700" s="10" t="s">
        <v>1149</v>
      </c>
      <c r="C700" s="30">
        <v>304.29000000000002</v>
      </c>
      <c r="D700" s="30">
        <v>319.85000000000002</v>
      </c>
      <c r="E700" s="30">
        <v>336.21</v>
      </c>
      <c r="F700" s="30">
        <v>353.41</v>
      </c>
      <c r="G700" s="30">
        <v>371.48</v>
      </c>
      <c r="H700" s="30">
        <v>390.48</v>
      </c>
      <c r="I700" s="42">
        <v>24343.4</v>
      </c>
      <c r="J700" s="42">
        <v>31238.07</v>
      </c>
      <c r="K700" s="42">
        <v>52744.02</v>
      </c>
      <c r="L700" s="43">
        <v>67682.490000000005</v>
      </c>
    </row>
    <row r="701" spans="1:12" x14ac:dyDescent="0.25">
      <c r="A701" s="41">
        <v>926</v>
      </c>
      <c r="B701" s="10" t="s">
        <v>1149</v>
      </c>
      <c r="C701" s="30">
        <v>305.81</v>
      </c>
      <c r="D701" s="30">
        <v>321.45</v>
      </c>
      <c r="E701" s="30">
        <v>337.89</v>
      </c>
      <c r="F701" s="30">
        <v>355.17</v>
      </c>
      <c r="G701" s="30">
        <v>373.34</v>
      </c>
      <c r="H701" s="30">
        <v>392.43</v>
      </c>
      <c r="I701" s="42">
        <v>24465.11</v>
      </c>
      <c r="J701" s="42">
        <v>31394.26</v>
      </c>
      <c r="K701" s="42">
        <v>53007.75</v>
      </c>
      <c r="L701" s="43">
        <v>68020.91</v>
      </c>
    </row>
    <row r="702" spans="1:12" x14ac:dyDescent="0.25">
      <c r="A702" s="41">
        <v>927</v>
      </c>
      <c r="B702" s="10" t="s">
        <v>1149</v>
      </c>
      <c r="C702" s="30">
        <v>307.33999999999997</v>
      </c>
      <c r="D702" s="30">
        <v>323.06</v>
      </c>
      <c r="E702" s="30">
        <v>339.58</v>
      </c>
      <c r="F702" s="30">
        <v>356.95</v>
      </c>
      <c r="G702" s="30">
        <v>375.2</v>
      </c>
      <c r="H702" s="30">
        <v>394.39</v>
      </c>
      <c r="I702" s="42">
        <v>24587.439999999999</v>
      </c>
      <c r="J702" s="42">
        <v>31551.24</v>
      </c>
      <c r="K702" s="42">
        <v>53272.78</v>
      </c>
      <c r="L702" s="43">
        <v>68361.009999999995</v>
      </c>
    </row>
    <row r="703" spans="1:12" x14ac:dyDescent="0.25">
      <c r="A703" s="41">
        <v>928</v>
      </c>
      <c r="B703" s="10" t="s">
        <v>1149</v>
      </c>
      <c r="C703" s="30">
        <v>308.88</v>
      </c>
      <c r="D703" s="30">
        <v>324.68</v>
      </c>
      <c r="E703" s="30">
        <v>341.28</v>
      </c>
      <c r="F703" s="30">
        <v>358.73</v>
      </c>
      <c r="G703" s="30">
        <v>377.08</v>
      </c>
      <c r="H703" s="30">
        <v>396.36</v>
      </c>
      <c r="I703" s="42">
        <v>24710.38</v>
      </c>
      <c r="J703" s="42">
        <v>31708.99</v>
      </c>
      <c r="K703" s="42">
        <v>53539.15</v>
      </c>
      <c r="L703" s="43">
        <v>68702.820000000007</v>
      </c>
    </row>
    <row r="704" spans="1:12" x14ac:dyDescent="0.25">
      <c r="A704" s="41">
        <v>929</v>
      </c>
      <c r="B704" s="10" t="s">
        <v>1149</v>
      </c>
      <c r="C704" s="30">
        <v>310.42</v>
      </c>
      <c r="D704" s="30">
        <v>326.3</v>
      </c>
      <c r="E704" s="30">
        <v>342.99</v>
      </c>
      <c r="F704" s="30">
        <v>360.53</v>
      </c>
      <c r="G704" s="30">
        <v>378.96</v>
      </c>
      <c r="H704" s="30">
        <v>398.34</v>
      </c>
      <c r="I704" s="42">
        <v>24833.93</v>
      </c>
      <c r="J704" s="42">
        <v>31867.54</v>
      </c>
      <c r="K704" s="42">
        <v>53806.84</v>
      </c>
      <c r="L704" s="43">
        <v>69046.33</v>
      </c>
    </row>
    <row r="705" spans="1:12" x14ac:dyDescent="0.25">
      <c r="A705" s="41">
        <v>930</v>
      </c>
      <c r="B705" s="10" t="s">
        <v>1149</v>
      </c>
      <c r="C705" s="30">
        <v>311.98</v>
      </c>
      <c r="D705" s="30">
        <v>327.93</v>
      </c>
      <c r="E705" s="30">
        <v>344.7</v>
      </c>
      <c r="F705" s="30">
        <v>362.33</v>
      </c>
      <c r="G705" s="30">
        <v>380.86</v>
      </c>
      <c r="H705" s="30">
        <v>400.34</v>
      </c>
      <c r="I705" s="42">
        <v>24958.1</v>
      </c>
      <c r="J705" s="42">
        <v>32026.87</v>
      </c>
      <c r="K705" s="42">
        <v>54075.88</v>
      </c>
      <c r="L705" s="43">
        <v>69391.56</v>
      </c>
    </row>
    <row r="706" spans="1:12" x14ac:dyDescent="0.25">
      <c r="A706" s="41">
        <v>931</v>
      </c>
      <c r="B706" s="10" t="s">
        <v>1149</v>
      </c>
      <c r="C706" s="30">
        <v>313.54000000000002</v>
      </c>
      <c r="D706" s="30">
        <v>329.57</v>
      </c>
      <c r="E706" s="30">
        <v>346.42</v>
      </c>
      <c r="F706" s="30">
        <v>364.14</v>
      </c>
      <c r="G706" s="30">
        <v>382.76</v>
      </c>
      <c r="H706" s="30">
        <v>402.34</v>
      </c>
      <c r="I706" s="42">
        <v>25082.89</v>
      </c>
      <c r="J706" s="42">
        <v>32187.01</v>
      </c>
      <c r="K706" s="42">
        <v>54346.26</v>
      </c>
      <c r="L706" s="43">
        <v>69738.52</v>
      </c>
    </row>
    <row r="707" spans="1:12" x14ac:dyDescent="0.25">
      <c r="A707" s="41">
        <v>932</v>
      </c>
      <c r="B707" s="10" t="s">
        <v>1149</v>
      </c>
      <c r="C707" s="30">
        <v>315.10000000000002</v>
      </c>
      <c r="D707" s="30">
        <v>331.22</v>
      </c>
      <c r="E707" s="30">
        <v>348.16</v>
      </c>
      <c r="F707" s="30">
        <v>365.96</v>
      </c>
      <c r="G707" s="30">
        <v>384.68</v>
      </c>
      <c r="H707" s="30">
        <v>404.35</v>
      </c>
      <c r="I707" s="42">
        <v>25208.3</v>
      </c>
      <c r="J707" s="42">
        <v>32347.94</v>
      </c>
      <c r="K707" s="42">
        <v>54617.99</v>
      </c>
      <c r="L707" s="43">
        <v>70087.210000000006</v>
      </c>
    </row>
    <row r="708" spans="1:12" x14ac:dyDescent="0.25">
      <c r="A708" s="41">
        <v>933</v>
      </c>
      <c r="B708" s="10" t="s">
        <v>1149</v>
      </c>
      <c r="C708" s="30">
        <v>316.68</v>
      </c>
      <c r="D708" s="30">
        <v>332.87</v>
      </c>
      <c r="E708" s="30">
        <v>349.9</v>
      </c>
      <c r="F708" s="30">
        <v>367.79</v>
      </c>
      <c r="G708" s="30">
        <v>386.6</v>
      </c>
      <c r="H708" s="30">
        <v>406.37</v>
      </c>
      <c r="I708" s="42">
        <v>25334.34</v>
      </c>
      <c r="J708" s="42">
        <v>32509.68</v>
      </c>
      <c r="K708" s="42">
        <v>54891.08</v>
      </c>
      <c r="L708" s="43">
        <v>70437.649999999994</v>
      </c>
    </row>
    <row r="709" spans="1:12" x14ac:dyDescent="0.25">
      <c r="A709" s="41">
        <v>934</v>
      </c>
      <c r="B709" s="10" t="s">
        <v>1149</v>
      </c>
      <c r="C709" s="30">
        <v>318.26</v>
      </c>
      <c r="D709" s="30">
        <v>334.54</v>
      </c>
      <c r="E709" s="30">
        <v>351.65</v>
      </c>
      <c r="F709" s="30">
        <v>369.63</v>
      </c>
      <c r="G709" s="30">
        <v>388.53</v>
      </c>
      <c r="H709" s="30">
        <v>408.4</v>
      </c>
      <c r="I709" s="42">
        <v>25461.02</v>
      </c>
      <c r="J709" s="42">
        <v>32672.23</v>
      </c>
      <c r="K709" s="42">
        <v>55165.53</v>
      </c>
      <c r="L709" s="43">
        <v>70789.84</v>
      </c>
    </row>
    <row r="710" spans="1:12" x14ac:dyDescent="0.25">
      <c r="A710" s="41">
        <v>935</v>
      </c>
      <c r="B710" s="10" t="s">
        <v>1149</v>
      </c>
      <c r="C710" s="30">
        <v>319.85000000000002</v>
      </c>
      <c r="D710" s="30">
        <v>336.21</v>
      </c>
      <c r="E710" s="30">
        <v>353.41</v>
      </c>
      <c r="F710" s="30">
        <v>371.48</v>
      </c>
      <c r="G710" s="30">
        <v>390.48</v>
      </c>
      <c r="H710" s="30">
        <v>410.44</v>
      </c>
      <c r="I710" s="42">
        <v>25588.32</v>
      </c>
      <c r="J710" s="42">
        <v>32835.589999999997</v>
      </c>
      <c r="K710" s="42">
        <v>55441.36</v>
      </c>
      <c r="L710" s="43">
        <v>71143.789999999994</v>
      </c>
    </row>
    <row r="711" spans="1:12" x14ac:dyDescent="0.25">
      <c r="A711" s="41">
        <v>936</v>
      </c>
      <c r="B711" s="10" t="s">
        <v>1149</v>
      </c>
      <c r="C711" s="30">
        <v>321.45</v>
      </c>
      <c r="D711" s="30">
        <v>337.89</v>
      </c>
      <c r="E711" s="30">
        <v>355.17</v>
      </c>
      <c r="F711" s="30">
        <v>373.34</v>
      </c>
      <c r="G711" s="30">
        <v>392.43</v>
      </c>
      <c r="H711" s="30">
        <v>412.5</v>
      </c>
      <c r="I711" s="42">
        <v>25716.26</v>
      </c>
      <c r="J711" s="42">
        <v>32999.769999999997</v>
      </c>
      <c r="K711" s="42">
        <v>55718.57</v>
      </c>
      <c r="L711" s="43">
        <v>71499.509999999995</v>
      </c>
    </row>
    <row r="712" spans="1:12" x14ac:dyDescent="0.25">
      <c r="A712" s="41">
        <v>937</v>
      </c>
      <c r="B712" s="10" t="s">
        <v>1149</v>
      </c>
      <c r="C712" s="30">
        <v>323.06</v>
      </c>
      <c r="D712" s="30">
        <v>339.58</v>
      </c>
      <c r="E712" s="30">
        <v>356.95</v>
      </c>
      <c r="F712" s="30">
        <v>375.2</v>
      </c>
      <c r="G712" s="30">
        <v>394.39</v>
      </c>
      <c r="H712" s="30">
        <v>414.56</v>
      </c>
      <c r="I712" s="42">
        <v>25844.84</v>
      </c>
      <c r="J712" s="42">
        <v>33164.769999999997</v>
      </c>
      <c r="K712" s="42">
        <v>55997.16</v>
      </c>
      <c r="L712" s="43">
        <v>71857</v>
      </c>
    </row>
    <row r="713" spans="1:12" x14ac:dyDescent="0.25">
      <c r="A713" s="41">
        <v>938</v>
      </c>
      <c r="B713" s="10" t="s">
        <v>1149</v>
      </c>
      <c r="C713" s="30">
        <v>324.68</v>
      </c>
      <c r="D713" s="30">
        <v>341.28</v>
      </c>
      <c r="E713" s="30">
        <v>358.73</v>
      </c>
      <c r="F713" s="30">
        <v>377.08</v>
      </c>
      <c r="G713" s="30">
        <v>396.36</v>
      </c>
      <c r="H713" s="30">
        <v>416.63</v>
      </c>
      <c r="I713" s="42">
        <v>25974.07</v>
      </c>
      <c r="J713" s="42">
        <v>33330.589999999997</v>
      </c>
      <c r="K713" s="42">
        <v>56277.15</v>
      </c>
      <c r="L713" s="43">
        <v>72216.289999999994</v>
      </c>
    </row>
    <row r="714" spans="1:12" x14ac:dyDescent="0.25">
      <c r="A714" s="41">
        <v>939</v>
      </c>
      <c r="B714" s="10" t="s">
        <v>1149</v>
      </c>
      <c r="C714" s="30">
        <v>326.3</v>
      </c>
      <c r="D714" s="30">
        <v>342.99</v>
      </c>
      <c r="E714" s="30">
        <v>360.53</v>
      </c>
      <c r="F714" s="30">
        <v>378.96</v>
      </c>
      <c r="G714" s="30">
        <v>398.34</v>
      </c>
      <c r="H714" s="30">
        <v>418.72</v>
      </c>
      <c r="I714" s="42">
        <v>26103.94</v>
      </c>
      <c r="J714" s="42">
        <v>33497.25</v>
      </c>
      <c r="K714" s="42">
        <v>56558.53</v>
      </c>
      <c r="L714" s="43">
        <v>72577.37</v>
      </c>
    </row>
    <row r="715" spans="1:12" x14ac:dyDescent="0.25">
      <c r="A715" s="41">
        <v>940</v>
      </c>
      <c r="B715" s="10" t="s">
        <v>1149</v>
      </c>
      <c r="C715" s="30">
        <v>327.93</v>
      </c>
      <c r="D715" s="30">
        <v>344.7</v>
      </c>
      <c r="E715" s="30">
        <v>362.33</v>
      </c>
      <c r="F715" s="30">
        <v>380.86</v>
      </c>
      <c r="G715" s="30">
        <v>400.34</v>
      </c>
      <c r="H715" s="30">
        <v>420.81</v>
      </c>
      <c r="I715" s="42">
        <v>26234.46</v>
      </c>
      <c r="J715" s="42">
        <v>33664.730000000003</v>
      </c>
      <c r="K715" s="42">
        <v>56841.33</v>
      </c>
      <c r="L715" s="43">
        <v>72940.259999999995</v>
      </c>
    </row>
    <row r="716" spans="1:12" x14ac:dyDescent="0.25">
      <c r="A716" s="41">
        <v>941</v>
      </c>
      <c r="B716" s="10" t="s">
        <v>1149</v>
      </c>
      <c r="C716" s="30">
        <v>329.57</v>
      </c>
      <c r="D716" s="30">
        <v>346.42</v>
      </c>
      <c r="E716" s="30">
        <v>364.14</v>
      </c>
      <c r="F716" s="30">
        <v>382.76</v>
      </c>
      <c r="G716" s="30">
        <v>402.34</v>
      </c>
      <c r="H716" s="30">
        <v>422.91</v>
      </c>
      <c r="I716" s="42">
        <v>26365.63</v>
      </c>
      <c r="J716" s="42">
        <v>33833.06</v>
      </c>
      <c r="K716" s="42">
        <v>57125.53</v>
      </c>
      <c r="L716" s="43">
        <v>73304.960000000006</v>
      </c>
    </row>
    <row r="717" spans="1:12" x14ac:dyDescent="0.25">
      <c r="A717" s="41">
        <v>942</v>
      </c>
      <c r="B717" s="10" t="s">
        <v>1149</v>
      </c>
      <c r="C717" s="30">
        <v>331.22</v>
      </c>
      <c r="D717" s="30">
        <v>348.16</v>
      </c>
      <c r="E717" s="30">
        <v>365.96</v>
      </c>
      <c r="F717" s="30">
        <v>384.68</v>
      </c>
      <c r="G717" s="30">
        <v>404.35</v>
      </c>
      <c r="H717" s="30">
        <v>425.03</v>
      </c>
      <c r="I717" s="42">
        <v>26497.46</v>
      </c>
      <c r="J717" s="42">
        <v>34002.22</v>
      </c>
      <c r="K717" s="42">
        <v>57411.16</v>
      </c>
      <c r="L717" s="43">
        <v>73671.48</v>
      </c>
    </row>
    <row r="718" spans="1:12" x14ac:dyDescent="0.25">
      <c r="A718" s="41">
        <v>943</v>
      </c>
      <c r="B718" s="10" t="s">
        <v>1149</v>
      </c>
      <c r="C718" s="30">
        <v>332.87</v>
      </c>
      <c r="D718" s="30">
        <v>349.9</v>
      </c>
      <c r="E718" s="30">
        <v>367.79</v>
      </c>
      <c r="F718" s="30">
        <v>386.6</v>
      </c>
      <c r="G718" s="30">
        <v>406.37</v>
      </c>
      <c r="H718" s="30">
        <v>427.15</v>
      </c>
      <c r="I718" s="42">
        <v>26629.95</v>
      </c>
      <c r="J718" s="42">
        <v>34172.230000000003</v>
      </c>
      <c r="K718" s="42">
        <v>57698.22</v>
      </c>
      <c r="L718" s="43">
        <v>74039.839999999997</v>
      </c>
    </row>
    <row r="719" spans="1:12" x14ac:dyDescent="0.25">
      <c r="A719" s="41">
        <v>944</v>
      </c>
      <c r="B719" s="10" t="s">
        <v>1149</v>
      </c>
      <c r="C719" s="30">
        <v>334.54</v>
      </c>
      <c r="D719" s="30">
        <v>351.65</v>
      </c>
      <c r="E719" s="30">
        <v>369.63</v>
      </c>
      <c r="F719" s="30">
        <v>388.53</v>
      </c>
      <c r="G719" s="30">
        <v>408.4</v>
      </c>
      <c r="H719" s="30">
        <v>429.29</v>
      </c>
      <c r="I719" s="42">
        <v>26763.1</v>
      </c>
      <c r="J719" s="42">
        <v>34343.089999999997</v>
      </c>
      <c r="K719" s="42">
        <v>57986.71</v>
      </c>
      <c r="L719" s="43">
        <v>74410.039999999994</v>
      </c>
    </row>
    <row r="720" spans="1:12" x14ac:dyDescent="0.25">
      <c r="A720" s="41">
        <v>945</v>
      </c>
      <c r="B720" s="10" t="s">
        <v>1149</v>
      </c>
      <c r="C720" s="30">
        <v>336.21</v>
      </c>
      <c r="D720" s="30">
        <v>353.41</v>
      </c>
      <c r="E720" s="30">
        <v>371.48</v>
      </c>
      <c r="F720" s="30">
        <v>390.48</v>
      </c>
      <c r="G720" s="30">
        <v>410.44</v>
      </c>
      <c r="H720" s="30">
        <v>431.44</v>
      </c>
      <c r="I720" s="42">
        <v>26896.91</v>
      </c>
      <c r="J720" s="42">
        <v>34514.81</v>
      </c>
      <c r="K720" s="42">
        <v>58276.639999999999</v>
      </c>
      <c r="L720" s="43">
        <v>74782.09</v>
      </c>
    </row>
    <row r="721" spans="1:12" x14ac:dyDescent="0.25">
      <c r="A721" s="41">
        <v>946</v>
      </c>
      <c r="B721" s="10" t="s">
        <v>1149</v>
      </c>
      <c r="C721" s="30">
        <v>337.89</v>
      </c>
      <c r="D721" s="30">
        <v>355.17</v>
      </c>
      <c r="E721" s="30">
        <v>373.34</v>
      </c>
      <c r="F721" s="30">
        <v>392.43</v>
      </c>
      <c r="G721" s="30">
        <v>412.5</v>
      </c>
      <c r="H721" s="30">
        <v>433.59</v>
      </c>
      <c r="I721" s="42">
        <v>27031.4</v>
      </c>
      <c r="J721" s="42">
        <v>34687.379999999997</v>
      </c>
      <c r="K721" s="42">
        <v>58568.02</v>
      </c>
      <c r="L721" s="43">
        <v>75156</v>
      </c>
    </row>
    <row r="722" spans="1:12" x14ac:dyDescent="0.25">
      <c r="A722" s="41">
        <v>947</v>
      </c>
      <c r="B722" s="10" t="s">
        <v>1149</v>
      </c>
      <c r="C722" s="30">
        <v>339.58</v>
      </c>
      <c r="D722" s="30">
        <v>356.95</v>
      </c>
      <c r="E722" s="30">
        <v>375.2</v>
      </c>
      <c r="F722" s="30">
        <v>394.39</v>
      </c>
      <c r="G722" s="30">
        <v>414.56</v>
      </c>
      <c r="H722" s="30">
        <v>435.76</v>
      </c>
      <c r="I722" s="42">
        <v>27166.55</v>
      </c>
      <c r="J722" s="42">
        <v>34860.82</v>
      </c>
      <c r="K722" s="42">
        <v>58860.86</v>
      </c>
      <c r="L722" s="43">
        <v>75531.78</v>
      </c>
    </row>
    <row r="723" spans="1:12" x14ac:dyDescent="0.25">
      <c r="A723" s="41">
        <v>948</v>
      </c>
      <c r="B723" s="10" t="s">
        <v>1149</v>
      </c>
      <c r="C723" s="30">
        <v>341.28</v>
      </c>
      <c r="D723" s="30">
        <v>358.73</v>
      </c>
      <c r="E723" s="30">
        <v>377.08</v>
      </c>
      <c r="F723" s="30">
        <v>396.36</v>
      </c>
      <c r="G723" s="30">
        <v>416.63</v>
      </c>
      <c r="H723" s="30">
        <v>437.94</v>
      </c>
      <c r="I723" s="42">
        <v>27302.39</v>
      </c>
      <c r="J723" s="42">
        <v>35035.129999999997</v>
      </c>
      <c r="K723" s="42">
        <v>59155.17</v>
      </c>
      <c r="L723" s="43">
        <v>75909.440000000002</v>
      </c>
    </row>
    <row r="724" spans="1:12" x14ac:dyDescent="0.25">
      <c r="A724" s="41">
        <v>949</v>
      </c>
      <c r="B724" s="10" t="s">
        <v>1149</v>
      </c>
      <c r="C724" s="30">
        <v>342.99</v>
      </c>
      <c r="D724" s="30">
        <v>360.53</v>
      </c>
      <c r="E724" s="30">
        <v>378.96</v>
      </c>
      <c r="F724" s="30">
        <v>398.34</v>
      </c>
      <c r="G724" s="30">
        <v>418.72</v>
      </c>
      <c r="H724" s="30">
        <v>440.13</v>
      </c>
      <c r="I724" s="42">
        <v>27438.9</v>
      </c>
      <c r="J724" s="42">
        <v>35210.300000000003</v>
      </c>
      <c r="K724" s="42">
        <v>59450.94</v>
      </c>
      <c r="L724" s="43">
        <v>76288.990000000005</v>
      </c>
    </row>
    <row r="725" spans="1:12" x14ac:dyDescent="0.25">
      <c r="A725" s="41">
        <v>950</v>
      </c>
      <c r="B725" s="10" t="s">
        <v>1149</v>
      </c>
      <c r="C725" s="30">
        <v>344.7</v>
      </c>
      <c r="D725" s="30">
        <v>362.33</v>
      </c>
      <c r="E725" s="30">
        <v>380.86</v>
      </c>
      <c r="F725" s="30">
        <v>400.34</v>
      </c>
      <c r="G725" s="30">
        <v>420.81</v>
      </c>
      <c r="H725" s="30">
        <v>442.33</v>
      </c>
      <c r="I725" s="42">
        <v>27576.09</v>
      </c>
      <c r="J725" s="42">
        <v>35386.35</v>
      </c>
      <c r="K725" s="42">
        <v>59748.2</v>
      </c>
      <c r="L725" s="43">
        <v>76670.429999999993</v>
      </c>
    </row>
    <row r="726" spans="1:12" x14ac:dyDescent="0.25">
      <c r="A726" s="41">
        <v>951</v>
      </c>
      <c r="B726" s="10" t="s">
        <v>1149</v>
      </c>
      <c r="C726" s="30">
        <v>346.42</v>
      </c>
      <c r="D726" s="30">
        <v>364.14</v>
      </c>
      <c r="E726" s="30">
        <v>382.76</v>
      </c>
      <c r="F726" s="30">
        <v>402.34</v>
      </c>
      <c r="G726" s="30">
        <v>422.91</v>
      </c>
      <c r="H726" s="30">
        <v>444.54</v>
      </c>
      <c r="I726" s="42">
        <v>27713.97</v>
      </c>
      <c r="J726" s="42">
        <v>35563.279999999999</v>
      </c>
      <c r="K726" s="42">
        <v>60046.94</v>
      </c>
      <c r="L726" s="43">
        <v>77053.78</v>
      </c>
    </row>
    <row r="727" spans="1:12" x14ac:dyDescent="0.25">
      <c r="A727" s="41">
        <v>952</v>
      </c>
      <c r="B727" s="10" t="s">
        <v>1149</v>
      </c>
      <c r="C727" s="30">
        <v>348.16</v>
      </c>
      <c r="D727" s="30">
        <v>365.96</v>
      </c>
      <c r="E727" s="30">
        <v>384.68</v>
      </c>
      <c r="F727" s="30">
        <v>404.35</v>
      </c>
      <c r="G727" s="30">
        <v>425.03</v>
      </c>
      <c r="H727" s="30">
        <v>446.76</v>
      </c>
      <c r="I727" s="42">
        <v>27852.54</v>
      </c>
      <c r="J727" s="42">
        <v>35741.1</v>
      </c>
      <c r="K727" s="42">
        <v>60347.17</v>
      </c>
      <c r="L727" s="43">
        <v>77439.05</v>
      </c>
    </row>
    <row r="728" spans="1:12" x14ac:dyDescent="0.25">
      <c r="A728" s="41">
        <v>953</v>
      </c>
      <c r="B728" s="10" t="s">
        <v>1149</v>
      </c>
      <c r="C728" s="30">
        <v>349.9</v>
      </c>
      <c r="D728" s="30">
        <v>367.79</v>
      </c>
      <c r="E728" s="30">
        <v>386.6</v>
      </c>
      <c r="F728" s="30">
        <v>406.37</v>
      </c>
      <c r="G728" s="30">
        <v>427.15</v>
      </c>
      <c r="H728" s="30">
        <v>449</v>
      </c>
      <c r="I728" s="42">
        <v>27991.8</v>
      </c>
      <c r="J728" s="42">
        <v>35919.81</v>
      </c>
      <c r="K728" s="42">
        <v>60648.91</v>
      </c>
      <c r="L728" s="43">
        <v>77826.25</v>
      </c>
    </row>
    <row r="729" spans="1:12" x14ac:dyDescent="0.25">
      <c r="A729" s="41">
        <v>954</v>
      </c>
      <c r="B729" s="10" t="s">
        <v>1149</v>
      </c>
      <c r="C729" s="30">
        <v>351.65</v>
      </c>
      <c r="D729" s="30">
        <v>369.63</v>
      </c>
      <c r="E729" s="30">
        <v>388.53</v>
      </c>
      <c r="F729" s="30">
        <v>408.4</v>
      </c>
      <c r="G729" s="30">
        <v>429.29</v>
      </c>
      <c r="H729" s="30">
        <v>451.24</v>
      </c>
      <c r="I729" s="42">
        <v>28131.759999999998</v>
      </c>
      <c r="J729" s="42">
        <v>36099.410000000003</v>
      </c>
      <c r="K729" s="42">
        <v>60952.15</v>
      </c>
      <c r="L729" s="43">
        <v>78215.38</v>
      </c>
    </row>
    <row r="730" spans="1:12" x14ac:dyDescent="0.25">
      <c r="A730" s="41">
        <v>955</v>
      </c>
      <c r="B730" s="10" t="s">
        <v>1149</v>
      </c>
      <c r="C730" s="30">
        <v>353.41</v>
      </c>
      <c r="D730" s="30">
        <v>371.48</v>
      </c>
      <c r="E730" s="30">
        <v>390.48</v>
      </c>
      <c r="F730" s="30">
        <v>410.44</v>
      </c>
      <c r="G730" s="30">
        <v>431.44</v>
      </c>
      <c r="H730" s="30">
        <v>453.5</v>
      </c>
      <c r="I730" s="42">
        <v>28272.42</v>
      </c>
      <c r="J730" s="42">
        <v>36279.9</v>
      </c>
      <c r="K730" s="42">
        <v>61256.92</v>
      </c>
      <c r="L730" s="43">
        <v>78606.45</v>
      </c>
    </row>
    <row r="731" spans="1:12" x14ac:dyDescent="0.25">
      <c r="A731" s="41">
        <v>956</v>
      </c>
      <c r="B731" s="10" t="s">
        <v>1149</v>
      </c>
      <c r="C731" s="30">
        <v>355.17</v>
      </c>
      <c r="D731" s="30">
        <v>373.34</v>
      </c>
      <c r="E731" s="30">
        <v>392.43</v>
      </c>
      <c r="F731" s="30">
        <v>412.5</v>
      </c>
      <c r="G731" s="30">
        <v>433.59</v>
      </c>
      <c r="H731" s="30">
        <v>455.77</v>
      </c>
      <c r="I731" s="42">
        <v>28413.78</v>
      </c>
      <c r="J731" s="42">
        <v>36461.300000000003</v>
      </c>
      <c r="K731" s="42">
        <v>61563.199999999997</v>
      </c>
      <c r="L731" s="43">
        <v>78999.490000000005</v>
      </c>
    </row>
    <row r="732" spans="1:12" x14ac:dyDescent="0.25">
      <c r="A732" s="41">
        <v>957</v>
      </c>
      <c r="B732" s="10" t="s">
        <v>1149</v>
      </c>
      <c r="C732" s="30">
        <v>356.95</v>
      </c>
      <c r="D732" s="30">
        <v>375.2</v>
      </c>
      <c r="E732" s="30">
        <v>394.39</v>
      </c>
      <c r="F732" s="30">
        <v>414.56</v>
      </c>
      <c r="G732" s="30">
        <v>435.76</v>
      </c>
      <c r="H732" s="30">
        <v>458.05</v>
      </c>
      <c r="I732" s="42">
        <v>28555.85</v>
      </c>
      <c r="J732" s="42">
        <v>36643.61</v>
      </c>
      <c r="K732" s="42">
        <v>61871.02</v>
      </c>
      <c r="L732" s="43">
        <v>79394.48</v>
      </c>
    </row>
    <row r="733" spans="1:12" x14ac:dyDescent="0.25">
      <c r="A733" s="41">
        <v>958</v>
      </c>
      <c r="B733" s="10" t="s">
        <v>1149</v>
      </c>
      <c r="C733" s="30">
        <v>358.73</v>
      </c>
      <c r="D733" s="30">
        <v>377.08</v>
      </c>
      <c r="E733" s="30">
        <v>396.36</v>
      </c>
      <c r="F733" s="30">
        <v>416.63</v>
      </c>
      <c r="G733" s="30">
        <v>437.94</v>
      </c>
      <c r="H733" s="30">
        <v>460.34</v>
      </c>
      <c r="I733" s="42">
        <v>28698.63</v>
      </c>
      <c r="J733" s="42">
        <v>36826.83</v>
      </c>
      <c r="K733" s="42">
        <v>62180.37</v>
      </c>
      <c r="L733" s="43">
        <v>79791.460000000006</v>
      </c>
    </row>
    <row r="734" spans="1:12" x14ac:dyDescent="0.25">
      <c r="A734" s="41">
        <v>959</v>
      </c>
      <c r="B734" s="10" t="s">
        <v>1149</v>
      </c>
      <c r="C734" s="30">
        <v>360.53</v>
      </c>
      <c r="D734" s="30">
        <v>378.96</v>
      </c>
      <c r="E734" s="30">
        <v>398.34</v>
      </c>
      <c r="F734" s="30">
        <v>418.72</v>
      </c>
      <c r="G734" s="30">
        <v>440.13</v>
      </c>
      <c r="H734" s="30">
        <v>462.64</v>
      </c>
      <c r="I734" s="42">
        <v>28842.13</v>
      </c>
      <c r="J734" s="42">
        <v>37010.959999999999</v>
      </c>
      <c r="K734" s="42">
        <v>62491.27</v>
      </c>
      <c r="L734" s="43">
        <v>80190.41</v>
      </c>
    </row>
    <row r="735" spans="1:12" x14ac:dyDescent="0.25">
      <c r="A735" s="41">
        <v>960</v>
      </c>
      <c r="B735" s="10" t="s">
        <v>1149</v>
      </c>
      <c r="C735" s="30">
        <v>362.33</v>
      </c>
      <c r="D735" s="30">
        <v>380.86</v>
      </c>
      <c r="E735" s="30">
        <v>400.34</v>
      </c>
      <c r="F735" s="30">
        <v>420.81</v>
      </c>
      <c r="G735" s="30">
        <v>442.33</v>
      </c>
      <c r="H735" s="30">
        <v>464.95</v>
      </c>
      <c r="I735" s="42">
        <v>28986.34</v>
      </c>
      <c r="J735" s="42">
        <v>37196.019999999997</v>
      </c>
      <c r="K735" s="42">
        <v>62803.73</v>
      </c>
      <c r="L735" s="43">
        <v>80591.37</v>
      </c>
    </row>
    <row r="736" spans="1:12" x14ac:dyDescent="0.25">
      <c r="A736" s="41">
        <v>961</v>
      </c>
      <c r="B736" s="10" t="s">
        <v>1149</v>
      </c>
      <c r="C736" s="30">
        <v>364.14</v>
      </c>
      <c r="D736" s="30">
        <v>382.76</v>
      </c>
      <c r="E736" s="30">
        <v>402.34</v>
      </c>
      <c r="F736" s="30">
        <v>422.91</v>
      </c>
      <c r="G736" s="30">
        <v>444.54</v>
      </c>
      <c r="H736" s="30">
        <v>467.27</v>
      </c>
      <c r="I736" s="42">
        <v>29131.27</v>
      </c>
      <c r="J736" s="42">
        <v>37382</v>
      </c>
      <c r="K736" s="42">
        <v>63117.75</v>
      </c>
      <c r="L736" s="43">
        <v>80994.320000000007</v>
      </c>
    </row>
    <row r="737" spans="1:12" x14ac:dyDescent="0.25">
      <c r="A737" s="41">
        <v>962</v>
      </c>
      <c r="B737" s="10" t="s">
        <v>1149</v>
      </c>
      <c r="C737" s="30">
        <v>365.96</v>
      </c>
      <c r="D737" s="30">
        <v>384.68</v>
      </c>
      <c r="E737" s="30">
        <v>404.35</v>
      </c>
      <c r="F737" s="30">
        <v>425.03</v>
      </c>
      <c r="G737" s="30">
        <v>446.76</v>
      </c>
      <c r="H737" s="30">
        <v>469.61</v>
      </c>
      <c r="I737" s="42">
        <v>29276.92</v>
      </c>
      <c r="J737" s="42">
        <v>37568.910000000003</v>
      </c>
      <c r="K737" s="42">
        <v>63433.34</v>
      </c>
      <c r="L737" s="43">
        <v>81399.289999999994</v>
      </c>
    </row>
    <row r="738" spans="1:12" x14ac:dyDescent="0.25">
      <c r="A738" s="41">
        <v>963</v>
      </c>
      <c r="B738" s="10" t="s">
        <v>1149</v>
      </c>
      <c r="C738" s="30">
        <v>367.79</v>
      </c>
      <c r="D738" s="30">
        <v>386.6</v>
      </c>
      <c r="E738" s="30">
        <v>406.37</v>
      </c>
      <c r="F738" s="30">
        <v>427.15</v>
      </c>
      <c r="G738" s="30">
        <v>449</v>
      </c>
      <c r="H738" s="30">
        <v>471.96</v>
      </c>
      <c r="I738" s="42">
        <v>29423.31</v>
      </c>
      <c r="J738" s="42">
        <v>37756.75</v>
      </c>
      <c r="K738" s="42">
        <v>63750.5</v>
      </c>
      <c r="L738" s="43">
        <v>81806.289999999994</v>
      </c>
    </row>
    <row r="739" spans="1:12" x14ac:dyDescent="0.25">
      <c r="A739" s="41">
        <v>964</v>
      </c>
      <c r="B739" s="10" t="s">
        <v>1149</v>
      </c>
      <c r="C739" s="30">
        <v>369.63</v>
      </c>
      <c r="D739" s="30">
        <v>388.53</v>
      </c>
      <c r="E739" s="30">
        <v>408.4</v>
      </c>
      <c r="F739" s="30">
        <v>429.29</v>
      </c>
      <c r="G739" s="30">
        <v>451.24</v>
      </c>
      <c r="H739" s="30">
        <v>474.32</v>
      </c>
      <c r="I739" s="42">
        <v>29570.43</v>
      </c>
      <c r="J739" s="42">
        <v>37945.53</v>
      </c>
      <c r="K739" s="42">
        <v>64069.26</v>
      </c>
      <c r="L739" s="43">
        <v>82215.320000000007</v>
      </c>
    </row>
    <row r="740" spans="1:12" x14ac:dyDescent="0.25">
      <c r="A740" s="41">
        <v>965</v>
      </c>
      <c r="B740" s="10" t="s">
        <v>1149</v>
      </c>
      <c r="C740" s="30">
        <v>371.48</v>
      </c>
      <c r="D740" s="30">
        <v>390.48</v>
      </c>
      <c r="E740" s="30">
        <v>410.44</v>
      </c>
      <c r="F740" s="30">
        <v>431.44</v>
      </c>
      <c r="G740" s="30">
        <v>453.5</v>
      </c>
      <c r="H740" s="30">
        <v>476.69</v>
      </c>
      <c r="I740" s="42">
        <v>29718.28</v>
      </c>
      <c r="J740" s="42">
        <v>38135.26</v>
      </c>
      <c r="K740" s="42">
        <v>64389.599999999999</v>
      </c>
      <c r="L740" s="43">
        <v>82626.399999999994</v>
      </c>
    </row>
    <row r="741" spans="1:12" x14ac:dyDescent="0.25">
      <c r="A741" s="41">
        <v>966</v>
      </c>
      <c r="B741" s="10" t="s">
        <v>1149</v>
      </c>
      <c r="C741" s="30">
        <v>373.34</v>
      </c>
      <c r="D741" s="30">
        <v>392.43</v>
      </c>
      <c r="E741" s="30">
        <v>412.5</v>
      </c>
      <c r="F741" s="30">
        <v>433.59</v>
      </c>
      <c r="G741" s="30">
        <v>455.77</v>
      </c>
      <c r="H741" s="30">
        <v>479.07</v>
      </c>
      <c r="I741" s="42">
        <v>29866.87</v>
      </c>
      <c r="J741" s="42">
        <v>38325.94</v>
      </c>
      <c r="K741" s="42">
        <v>64711.55</v>
      </c>
      <c r="L741" s="43">
        <v>83039.53</v>
      </c>
    </row>
    <row r="742" spans="1:12" x14ac:dyDescent="0.25">
      <c r="A742" s="41">
        <v>967</v>
      </c>
      <c r="B742" s="10" t="s">
        <v>1149</v>
      </c>
      <c r="C742" s="30">
        <v>375.2</v>
      </c>
      <c r="D742" s="30">
        <v>394.39</v>
      </c>
      <c r="E742" s="30">
        <v>414.56</v>
      </c>
      <c r="F742" s="30">
        <v>435.76</v>
      </c>
      <c r="G742" s="30">
        <v>458.05</v>
      </c>
      <c r="H742" s="30">
        <v>481.47</v>
      </c>
      <c r="I742" s="42">
        <v>30016.2</v>
      </c>
      <c r="J742" s="42">
        <v>38517.57</v>
      </c>
      <c r="K742" s="42">
        <v>65035.11</v>
      </c>
      <c r="L742" s="43">
        <v>83454.73</v>
      </c>
    </row>
    <row r="743" spans="1:12" x14ac:dyDescent="0.25">
      <c r="A743" s="41">
        <v>968</v>
      </c>
      <c r="B743" s="10" t="s">
        <v>1149</v>
      </c>
      <c r="C743" s="30">
        <v>377.08</v>
      </c>
      <c r="D743" s="30">
        <v>396.36</v>
      </c>
      <c r="E743" s="30">
        <v>416.63</v>
      </c>
      <c r="F743" s="30">
        <v>437.94</v>
      </c>
      <c r="G743" s="30">
        <v>460.34</v>
      </c>
      <c r="H743" s="30">
        <v>483.88</v>
      </c>
      <c r="I743" s="42">
        <v>30166.28</v>
      </c>
      <c r="J743" s="42">
        <v>38710.160000000003</v>
      </c>
      <c r="K743" s="42">
        <v>65360.28</v>
      </c>
      <c r="L743" s="43">
        <v>83872</v>
      </c>
    </row>
    <row r="744" spans="1:12" x14ac:dyDescent="0.25">
      <c r="A744" s="41">
        <v>969</v>
      </c>
      <c r="B744" s="10" t="s">
        <v>1149</v>
      </c>
      <c r="C744" s="30">
        <v>378.96</v>
      </c>
      <c r="D744" s="30">
        <v>398.34</v>
      </c>
      <c r="E744" s="30">
        <v>418.72</v>
      </c>
      <c r="F744" s="30">
        <v>440.13</v>
      </c>
      <c r="G744" s="30">
        <v>462.64</v>
      </c>
      <c r="H744" s="30">
        <v>486.3</v>
      </c>
      <c r="I744" s="42">
        <v>30317.119999999999</v>
      </c>
      <c r="J744" s="42">
        <v>38903.71</v>
      </c>
      <c r="K744" s="42">
        <v>65687.08</v>
      </c>
      <c r="L744" s="43">
        <v>84291.36</v>
      </c>
    </row>
    <row r="745" spans="1:12" x14ac:dyDescent="0.25">
      <c r="A745" s="41">
        <v>970</v>
      </c>
      <c r="B745" s="10" t="s">
        <v>1149</v>
      </c>
      <c r="C745" s="30">
        <v>380.86</v>
      </c>
      <c r="D745" s="30">
        <v>400.34</v>
      </c>
      <c r="E745" s="30">
        <v>420.81</v>
      </c>
      <c r="F745" s="30">
        <v>442.33</v>
      </c>
      <c r="G745" s="30">
        <v>464.95</v>
      </c>
      <c r="H745" s="30">
        <v>488.73</v>
      </c>
      <c r="I745" s="42">
        <v>30468.7</v>
      </c>
      <c r="J745" s="42">
        <v>39098.22</v>
      </c>
      <c r="K745" s="42">
        <v>66015.520000000004</v>
      </c>
      <c r="L745" s="43">
        <v>84712.82</v>
      </c>
    </row>
    <row r="746" spans="1:12" x14ac:dyDescent="0.25">
      <c r="A746" s="41">
        <v>971</v>
      </c>
      <c r="B746" s="10" t="s">
        <v>1149</v>
      </c>
      <c r="C746" s="30">
        <v>382.76</v>
      </c>
      <c r="D746" s="30">
        <v>402.34</v>
      </c>
      <c r="E746" s="30">
        <v>422.91</v>
      </c>
      <c r="F746" s="30">
        <v>444.54</v>
      </c>
      <c r="G746" s="30">
        <v>467.27</v>
      </c>
      <c r="H746" s="30">
        <v>491.17</v>
      </c>
      <c r="I746" s="42">
        <v>30621.040000000001</v>
      </c>
      <c r="J746" s="42">
        <v>39293.72</v>
      </c>
      <c r="K746" s="42">
        <v>66345.600000000006</v>
      </c>
      <c r="L746" s="43">
        <v>85136.38</v>
      </c>
    </row>
    <row r="747" spans="1:12" x14ac:dyDescent="0.25">
      <c r="A747" s="41">
        <v>972</v>
      </c>
      <c r="B747" s="10" t="s">
        <v>1149</v>
      </c>
      <c r="C747" s="30">
        <v>384.68</v>
      </c>
      <c r="D747" s="30">
        <v>404.35</v>
      </c>
      <c r="E747" s="30">
        <v>425.03</v>
      </c>
      <c r="F747" s="30">
        <v>446.76</v>
      </c>
      <c r="G747" s="30">
        <v>469.61</v>
      </c>
      <c r="H747" s="30">
        <v>493.63</v>
      </c>
      <c r="I747" s="42">
        <v>30774.15</v>
      </c>
      <c r="J747" s="42">
        <v>39490.18</v>
      </c>
      <c r="K747" s="42">
        <v>66677.33</v>
      </c>
      <c r="L747" s="43">
        <v>85562.07</v>
      </c>
    </row>
    <row r="748" spans="1:12" x14ac:dyDescent="0.25">
      <c r="A748" s="41">
        <v>973</v>
      </c>
      <c r="B748" s="10" t="s">
        <v>1149</v>
      </c>
      <c r="C748" s="30">
        <v>386.6</v>
      </c>
      <c r="D748" s="30">
        <v>406.37</v>
      </c>
      <c r="E748" s="30">
        <v>427.15</v>
      </c>
      <c r="F748" s="30">
        <v>449</v>
      </c>
      <c r="G748" s="30">
        <v>471.96</v>
      </c>
      <c r="H748" s="30">
        <v>496.1</v>
      </c>
      <c r="I748" s="42">
        <v>30928.02</v>
      </c>
      <c r="J748" s="42">
        <v>39687.629999999997</v>
      </c>
      <c r="K748" s="42">
        <v>67010.710000000006</v>
      </c>
      <c r="L748" s="43">
        <v>85989.88</v>
      </c>
    </row>
    <row r="749" spans="1:12" x14ac:dyDescent="0.25">
      <c r="A749" s="41">
        <v>974</v>
      </c>
      <c r="B749" s="10" t="s">
        <v>1149</v>
      </c>
      <c r="C749" s="30">
        <v>388.53</v>
      </c>
      <c r="D749" s="30">
        <v>408.4</v>
      </c>
      <c r="E749" s="30">
        <v>429.29</v>
      </c>
      <c r="F749" s="30">
        <v>451.24</v>
      </c>
      <c r="G749" s="30">
        <v>474.32</v>
      </c>
      <c r="H749" s="30">
        <v>498.58</v>
      </c>
      <c r="I749" s="42">
        <v>31082.66</v>
      </c>
      <c r="J749" s="42">
        <v>39886.07</v>
      </c>
      <c r="K749" s="42">
        <v>67345.77</v>
      </c>
      <c r="L749" s="43">
        <v>86419.83</v>
      </c>
    </row>
    <row r="750" spans="1:12" x14ac:dyDescent="0.25">
      <c r="A750" s="41">
        <v>975</v>
      </c>
      <c r="B750" s="10" t="s">
        <v>1149</v>
      </c>
      <c r="C750" s="30">
        <v>390.48</v>
      </c>
      <c r="D750" s="30">
        <v>410.44</v>
      </c>
      <c r="E750" s="30">
        <v>431.44</v>
      </c>
      <c r="F750" s="30">
        <v>453.5</v>
      </c>
      <c r="G750" s="30">
        <v>476.69</v>
      </c>
      <c r="H750" s="30">
        <v>501.07</v>
      </c>
      <c r="I750" s="42">
        <v>31238.07</v>
      </c>
      <c r="J750" s="42">
        <v>40085.5</v>
      </c>
      <c r="K750" s="42">
        <v>67682.490000000005</v>
      </c>
      <c r="L750" s="43">
        <v>86851.92</v>
      </c>
    </row>
    <row r="751" spans="1:12" x14ac:dyDescent="0.25">
      <c r="A751" s="41">
        <v>976</v>
      </c>
      <c r="B751" s="10" t="s">
        <v>1149</v>
      </c>
      <c r="C751" s="30">
        <v>392.43</v>
      </c>
      <c r="D751" s="30">
        <v>412.5</v>
      </c>
      <c r="E751" s="30">
        <v>433.59</v>
      </c>
      <c r="F751" s="30">
        <v>455.77</v>
      </c>
      <c r="G751" s="30">
        <v>479.07</v>
      </c>
      <c r="H751" s="30">
        <v>503.57</v>
      </c>
      <c r="I751" s="42">
        <v>31394.26</v>
      </c>
      <c r="J751" s="42">
        <v>40285.93</v>
      </c>
      <c r="K751" s="42">
        <v>68020.91</v>
      </c>
      <c r="L751" s="43">
        <v>87286.18</v>
      </c>
    </row>
    <row r="752" spans="1:12" x14ac:dyDescent="0.25">
      <c r="A752" s="41">
        <v>977</v>
      </c>
      <c r="B752" s="10" t="s">
        <v>1149</v>
      </c>
      <c r="C752" s="30">
        <v>394.39</v>
      </c>
      <c r="D752" s="30">
        <v>414.56</v>
      </c>
      <c r="E752" s="30">
        <v>435.76</v>
      </c>
      <c r="F752" s="30">
        <v>458.05</v>
      </c>
      <c r="G752" s="30">
        <v>481.47</v>
      </c>
      <c r="H752" s="30">
        <v>506.09</v>
      </c>
      <c r="I752" s="42">
        <v>31551.24</v>
      </c>
      <c r="J752" s="42">
        <v>40487.360000000001</v>
      </c>
      <c r="K752" s="42">
        <v>68361.009999999995</v>
      </c>
      <c r="L752" s="43">
        <v>87722.61</v>
      </c>
    </row>
    <row r="753" spans="1:12" x14ac:dyDescent="0.25">
      <c r="A753" s="41">
        <v>978</v>
      </c>
      <c r="B753" s="10" t="s">
        <v>1149</v>
      </c>
      <c r="C753" s="30">
        <v>396.36</v>
      </c>
      <c r="D753" s="30">
        <v>416.63</v>
      </c>
      <c r="E753" s="30">
        <v>437.94</v>
      </c>
      <c r="F753" s="30">
        <v>460.34</v>
      </c>
      <c r="G753" s="30">
        <v>483.88</v>
      </c>
      <c r="H753" s="30">
        <v>508.62</v>
      </c>
      <c r="I753" s="42">
        <v>31708.99</v>
      </c>
      <c r="J753" s="42">
        <v>40689.800000000003</v>
      </c>
      <c r="K753" s="42">
        <v>68702.820000000007</v>
      </c>
      <c r="L753" s="43">
        <v>88161.23</v>
      </c>
    </row>
    <row r="754" spans="1:12" x14ac:dyDescent="0.25">
      <c r="A754" s="41">
        <v>979</v>
      </c>
      <c r="B754" s="10" t="s">
        <v>1149</v>
      </c>
      <c r="C754" s="30">
        <v>398.34</v>
      </c>
      <c r="D754" s="30">
        <v>418.72</v>
      </c>
      <c r="E754" s="30">
        <v>440.13</v>
      </c>
      <c r="F754" s="30">
        <v>462.64</v>
      </c>
      <c r="G754" s="30">
        <v>486.3</v>
      </c>
      <c r="H754" s="30">
        <v>511.17</v>
      </c>
      <c r="I754" s="42">
        <v>31867.54</v>
      </c>
      <c r="J754" s="42">
        <v>40893.25</v>
      </c>
      <c r="K754" s="42">
        <v>69046.33</v>
      </c>
      <c r="L754" s="43">
        <v>88602.03</v>
      </c>
    </row>
    <row r="755" spans="1:12" x14ac:dyDescent="0.25">
      <c r="A755" s="41">
        <v>980</v>
      </c>
      <c r="B755" s="10" t="s">
        <v>1149</v>
      </c>
      <c r="C755" s="30">
        <v>400.34</v>
      </c>
      <c r="D755" s="30">
        <v>420.81</v>
      </c>
      <c r="E755" s="30">
        <v>442.33</v>
      </c>
      <c r="F755" s="30">
        <v>464.95</v>
      </c>
      <c r="G755" s="30">
        <v>488.73</v>
      </c>
      <c r="H755" s="30">
        <v>513.72</v>
      </c>
      <c r="I755" s="42">
        <v>32026.87</v>
      </c>
      <c r="J755" s="42">
        <v>41097.71</v>
      </c>
      <c r="K755" s="42">
        <v>69391.56</v>
      </c>
      <c r="L755" s="43">
        <v>89045.04</v>
      </c>
    </row>
    <row r="756" spans="1:12" x14ac:dyDescent="0.25">
      <c r="A756" s="41">
        <v>981</v>
      </c>
      <c r="B756" s="10" t="s">
        <v>1149</v>
      </c>
      <c r="C756" s="30">
        <v>402.34</v>
      </c>
      <c r="D756" s="30">
        <v>422.91</v>
      </c>
      <c r="E756" s="30">
        <v>444.54</v>
      </c>
      <c r="F756" s="30">
        <v>467.27</v>
      </c>
      <c r="G756" s="30">
        <v>491.17</v>
      </c>
      <c r="H756" s="30">
        <v>516.29</v>
      </c>
      <c r="I756" s="42">
        <v>32187.01</v>
      </c>
      <c r="J756" s="42">
        <v>41303.199999999997</v>
      </c>
      <c r="K756" s="42">
        <v>69738.52</v>
      </c>
      <c r="L756" s="43">
        <v>89490.27</v>
      </c>
    </row>
    <row r="757" spans="1:12" x14ac:dyDescent="0.25">
      <c r="A757" s="41">
        <v>982</v>
      </c>
      <c r="B757" s="10" t="s">
        <v>1149</v>
      </c>
      <c r="C757" s="30">
        <v>404.35</v>
      </c>
      <c r="D757" s="30">
        <v>425.03</v>
      </c>
      <c r="E757" s="30">
        <v>446.76</v>
      </c>
      <c r="F757" s="30">
        <v>469.61</v>
      </c>
      <c r="G757" s="30">
        <v>493.63</v>
      </c>
      <c r="H757" s="30">
        <v>518.87</v>
      </c>
      <c r="I757" s="42">
        <v>32347.94</v>
      </c>
      <c r="J757" s="42">
        <v>41509.72</v>
      </c>
      <c r="K757" s="42">
        <v>70087.210000000006</v>
      </c>
      <c r="L757" s="43">
        <v>89937.72</v>
      </c>
    </row>
    <row r="758" spans="1:12" x14ac:dyDescent="0.25">
      <c r="A758" s="41">
        <v>983</v>
      </c>
      <c r="B758" s="10" t="s">
        <v>1149</v>
      </c>
      <c r="C758" s="30">
        <v>406.37</v>
      </c>
      <c r="D758" s="30">
        <v>427.15</v>
      </c>
      <c r="E758" s="30">
        <v>449</v>
      </c>
      <c r="F758" s="30">
        <v>471.96</v>
      </c>
      <c r="G758" s="30">
        <v>496.1</v>
      </c>
      <c r="H758" s="30">
        <v>521.47</v>
      </c>
      <c r="I758" s="42">
        <v>32509.68</v>
      </c>
      <c r="J758" s="42">
        <v>41717.269999999997</v>
      </c>
      <c r="K758" s="42">
        <v>70437.649999999994</v>
      </c>
      <c r="L758" s="43">
        <v>90387.41</v>
      </c>
    </row>
    <row r="759" spans="1:12" x14ac:dyDescent="0.25">
      <c r="A759" s="41">
        <v>984</v>
      </c>
      <c r="B759" s="10" t="s">
        <v>1149</v>
      </c>
      <c r="C759" s="30">
        <v>408.4</v>
      </c>
      <c r="D759" s="30">
        <v>429.29</v>
      </c>
      <c r="E759" s="30">
        <v>451.24</v>
      </c>
      <c r="F759" s="30">
        <v>474.32</v>
      </c>
      <c r="G759" s="30">
        <v>498.58</v>
      </c>
      <c r="H759" s="30">
        <v>524.07000000000005</v>
      </c>
      <c r="I759" s="42">
        <v>32672.23</v>
      </c>
      <c r="J759" s="42">
        <v>41925.85</v>
      </c>
      <c r="K759" s="42">
        <v>70789.84</v>
      </c>
      <c r="L759" s="43">
        <v>90839.35</v>
      </c>
    </row>
    <row r="760" spans="1:12" x14ac:dyDescent="0.25">
      <c r="A760" s="41">
        <v>985</v>
      </c>
      <c r="B760" s="10" t="s">
        <v>1149</v>
      </c>
      <c r="C760" s="30">
        <v>410.44</v>
      </c>
      <c r="D760" s="30">
        <v>431.44</v>
      </c>
      <c r="E760" s="30">
        <v>453.5</v>
      </c>
      <c r="F760" s="30">
        <v>476.69</v>
      </c>
      <c r="G760" s="30">
        <v>501.07</v>
      </c>
      <c r="H760" s="30">
        <v>526.69000000000005</v>
      </c>
      <c r="I760" s="42">
        <v>32835.589999999997</v>
      </c>
      <c r="J760" s="42">
        <v>42135.48</v>
      </c>
      <c r="K760" s="42">
        <v>71143.789999999994</v>
      </c>
      <c r="L760" s="43">
        <v>91293.54</v>
      </c>
    </row>
    <row r="761" spans="1:12" x14ac:dyDescent="0.25">
      <c r="A761" s="41">
        <v>986</v>
      </c>
      <c r="B761" s="10" t="s">
        <v>1149</v>
      </c>
      <c r="C761" s="30">
        <v>412.5</v>
      </c>
      <c r="D761" s="30">
        <v>433.59</v>
      </c>
      <c r="E761" s="30">
        <v>455.77</v>
      </c>
      <c r="F761" s="30">
        <v>479.07</v>
      </c>
      <c r="G761" s="30">
        <v>503.57</v>
      </c>
      <c r="H761" s="30">
        <v>529.33000000000004</v>
      </c>
      <c r="I761" s="42">
        <v>32999.769999999997</v>
      </c>
      <c r="J761" s="42">
        <v>42346.16</v>
      </c>
      <c r="K761" s="42">
        <v>71499.509999999995</v>
      </c>
      <c r="L761" s="43">
        <v>91750.01</v>
      </c>
    </row>
    <row r="762" spans="1:12" x14ac:dyDescent="0.25">
      <c r="A762" s="41">
        <v>987</v>
      </c>
      <c r="B762" s="10" t="s">
        <v>1149</v>
      </c>
      <c r="C762" s="30">
        <v>414.56</v>
      </c>
      <c r="D762" s="30">
        <v>435.76</v>
      </c>
      <c r="E762" s="30">
        <v>458.05</v>
      </c>
      <c r="F762" s="30">
        <v>481.47</v>
      </c>
      <c r="G762" s="30">
        <v>506.09</v>
      </c>
      <c r="H762" s="30">
        <v>531.97</v>
      </c>
      <c r="I762" s="42">
        <v>33164.769999999997</v>
      </c>
      <c r="J762" s="42">
        <v>42557.89</v>
      </c>
      <c r="K762" s="42">
        <v>71857</v>
      </c>
      <c r="L762" s="43">
        <v>92208.76</v>
      </c>
    </row>
    <row r="763" spans="1:12" x14ac:dyDescent="0.25">
      <c r="A763" s="41">
        <v>988</v>
      </c>
      <c r="B763" s="10" t="s">
        <v>1149</v>
      </c>
      <c r="C763" s="30">
        <v>416.63</v>
      </c>
      <c r="D763" s="30">
        <v>437.94</v>
      </c>
      <c r="E763" s="30">
        <v>460.34</v>
      </c>
      <c r="F763" s="30">
        <v>483.88</v>
      </c>
      <c r="G763" s="30">
        <v>508.62</v>
      </c>
      <c r="H763" s="30">
        <v>534.63</v>
      </c>
      <c r="I763" s="42">
        <v>33330.589999999997</v>
      </c>
      <c r="J763" s="42">
        <v>42770.68</v>
      </c>
      <c r="K763" s="42">
        <v>72216.289999999994</v>
      </c>
      <c r="L763" s="43">
        <v>92669.8</v>
      </c>
    </row>
    <row r="764" spans="1:12" x14ac:dyDescent="0.25">
      <c r="A764" s="41">
        <v>989</v>
      </c>
      <c r="B764" s="10" t="s">
        <v>1149</v>
      </c>
      <c r="C764" s="30">
        <v>418.72</v>
      </c>
      <c r="D764" s="30">
        <v>440.13</v>
      </c>
      <c r="E764" s="30">
        <v>462.64</v>
      </c>
      <c r="F764" s="30">
        <v>486.3</v>
      </c>
      <c r="G764" s="30">
        <v>511.17</v>
      </c>
      <c r="H764" s="30">
        <v>537.30999999999995</v>
      </c>
      <c r="I764" s="42">
        <v>33497.25</v>
      </c>
      <c r="J764" s="42">
        <v>42984.53</v>
      </c>
      <c r="K764" s="42">
        <v>72577.37</v>
      </c>
      <c r="L764" s="43">
        <v>93133.15</v>
      </c>
    </row>
    <row r="765" spans="1:12" x14ac:dyDescent="0.25">
      <c r="A765" s="41">
        <v>990</v>
      </c>
      <c r="B765" s="10" t="s">
        <v>1149</v>
      </c>
      <c r="C765" s="30">
        <v>420.81</v>
      </c>
      <c r="D765" s="30">
        <v>442.33</v>
      </c>
      <c r="E765" s="30">
        <v>464.95</v>
      </c>
      <c r="F765" s="30">
        <v>488.73</v>
      </c>
      <c r="G765" s="30">
        <v>513.72</v>
      </c>
      <c r="H765" s="30">
        <v>539.99</v>
      </c>
      <c r="I765" s="42">
        <v>33664.730000000003</v>
      </c>
      <c r="J765" s="42">
        <v>43199.46</v>
      </c>
      <c r="K765" s="42">
        <v>72940.259999999995</v>
      </c>
      <c r="L765" s="43">
        <v>93598.82</v>
      </c>
    </row>
    <row r="766" spans="1:12" x14ac:dyDescent="0.25">
      <c r="A766" s="41">
        <v>991</v>
      </c>
      <c r="B766" s="10" t="s">
        <v>1149</v>
      </c>
      <c r="C766" s="30">
        <v>422.91</v>
      </c>
      <c r="D766" s="30">
        <v>444.54</v>
      </c>
      <c r="E766" s="30">
        <v>467.27</v>
      </c>
      <c r="F766" s="30">
        <v>491.17</v>
      </c>
      <c r="G766" s="30">
        <v>516.29</v>
      </c>
      <c r="H766" s="30">
        <v>542.69000000000005</v>
      </c>
      <c r="I766" s="42">
        <v>33833.06</v>
      </c>
      <c r="J766" s="42">
        <v>43415.45</v>
      </c>
      <c r="K766" s="42">
        <v>73304.960000000006</v>
      </c>
      <c r="L766" s="43">
        <v>94066.81</v>
      </c>
    </row>
    <row r="767" spans="1:12" x14ac:dyDescent="0.25">
      <c r="A767" s="41">
        <v>992</v>
      </c>
      <c r="B767" s="10" t="s">
        <v>1149</v>
      </c>
      <c r="C767" s="30">
        <v>425.03</v>
      </c>
      <c r="D767" s="30">
        <v>446.76</v>
      </c>
      <c r="E767" s="30">
        <v>469.61</v>
      </c>
      <c r="F767" s="30">
        <v>493.63</v>
      </c>
      <c r="G767" s="30">
        <v>518.87</v>
      </c>
      <c r="H767" s="30">
        <v>545.41</v>
      </c>
      <c r="I767" s="42">
        <v>34002.22</v>
      </c>
      <c r="J767" s="42">
        <v>43632.53</v>
      </c>
      <c r="K767" s="42">
        <v>73671.48</v>
      </c>
      <c r="L767" s="43">
        <v>94537.15</v>
      </c>
    </row>
    <row r="768" spans="1:12" x14ac:dyDescent="0.25">
      <c r="A768" s="41">
        <v>993</v>
      </c>
      <c r="B768" s="10" t="s">
        <v>1149</v>
      </c>
      <c r="C768" s="30">
        <v>427.15</v>
      </c>
      <c r="D768" s="30">
        <v>449</v>
      </c>
      <c r="E768" s="30">
        <v>471.96</v>
      </c>
      <c r="F768" s="30">
        <v>496.1</v>
      </c>
      <c r="G768" s="30">
        <v>521.47</v>
      </c>
      <c r="H768" s="30">
        <v>548.13</v>
      </c>
      <c r="I768" s="42">
        <v>34172.230000000003</v>
      </c>
      <c r="J768" s="42">
        <v>43850.69</v>
      </c>
      <c r="K768" s="42">
        <v>74039.839999999997</v>
      </c>
      <c r="L768" s="43">
        <v>95009.83</v>
      </c>
    </row>
    <row r="769" spans="1:12" x14ac:dyDescent="0.25">
      <c r="A769" s="41">
        <v>994</v>
      </c>
      <c r="B769" s="10" t="s">
        <v>1149</v>
      </c>
      <c r="C769" s="30">
        <v>429.29</v>
      </c>
      <c r="D769" s="30">
        <v>451.24</v>
      </c>
      <c r="E769" s="30">
        <v>474.32</v>
      </c>
      <c r="F769" s="30">
        <v>498.58</v>
      </c>
      <c r="G769" s="30">
        <v>524.07000000000005</v>
      </c>
      <c r="H769" s="30">
        <v>550.87</v>
      </c>
      <c r="I769" s="42">
        <v>34343.089999999997</v>
      </c>
      <c r="J769" s="42">
        <v>44069.95</v>
      </c>
      <c r="K769" s="42">
        <v>74410.039999999994</v>
      </c>
      <c r="L769" s="43">
        <v>95484.88</v>
      </c>
    </row>
    <row r="770" spans="1:12" x14ac:dyDescent="0.25">
      <c r="A770" s="41">
        <v>995</v>
      </c>
      <c r="B770" s="10" t="s">
        <v>1149</v>
      </c>
      <c r="C770" s="30">
        <v>431.44</v>
      </c>
      <c r="D770" s="30">
        <v>453.5</v>
      </c>
      <c r="E770" s="30">
        <v>476.69</v>
      </c>
      <c r="F770" s="30">
        <v>501.07</v>
      </c>
      <c r="G770" s="30">
        <v>526.69000000000005</v>
      </c>
      <c r="H770" s="30">
        <v>553.63</v>
      </c>
      <c r="I770" s="42">
        <v>34514.81</v>
      </c>
      <c r="J770" s="42">
        <v>44290.3</v>
      </c>
      <c r="K770" s="42">
        <v>74782.09</v>
      </c>
      <c r="L770" s="43">
        <v>95962.31</v>
      </c>
    </row>
    <row r="771" spans="1:12" x14ac:dyDescent="0.25">
      <c r="A771" s="41">
        <v>996</v>
      </c>
      <c r="B771" s="10" t="s">
        <v>1149</v>
      </c>
      <c r="C771" s="30">
        <v>433.59</v>
      </c>
      <c r="D771" s="30">
        <v>455.77</v>
      </c>
      <c r="E771" s="30">
        <v>479.07</v>
      </c>
      <c r="F771" s="30">
        <v>503.57</v>
      </c>
      <c r="G771" s="30">
        <v>529.33000000000004</v>
      </c>
      <c r="H771" s="30">
        <v>556.4</v>
      </c>
      <c r="I771" s="42">
        <v>34687.379999999997</v>
      </c>
      <c r="J771" s="42">
        <v>44511.75</v>
      </c>
      <c r="K771" s="42">
        <v>75156</v>
      </c>
      <c r="L771" s="43">
        <v>96442.12</v>
      </c>
    </row>
    <row r="772" spans="1:12" x14ac:dyDescent="0.25">
      <c r="A772" s="41">
        <v>997</v>
      </c>
      <c r="B772" s="10" t="s">
        <v>1149</v>
      </c>
      <c r="C772" s="30">
        <v>435.76</v>
      </c>
      <c r="D772" s="30">
        <v>458.05</v>
      </c>
      <c r="E772" s="30">
        <v>481.47</v>
      </c>
      <c r="F772" s="30">
        <v>506.09</v>
      </c>
      <c r="G772" s="30">
        <v>531.97</v>
      </c>
      <c r="H772" s="30">
        <v>559.17999999999995</v>
      </c>
      <c r="I772" s="42">
        <v>34860.82</v>
      </c>
      <c r="J772" s="42">
        <v>44734.31</v>
      </c>
      <c r="K772" s="42">
        <v>75531.78</v>
      </c>
      <c r="L772" s="43">
        <v>96924.33</v>
      </c>
    </row>
    <row r="773" spans="1:12" x14ac:dyDescent="0.25">
      <c r="A773" s="41">
        <v>998</v>
      </c>
      <c r="B773" s="10" t="s">
        <v>1149</v>
      </c>
      <c r="C773" s="30">
        <v>437.94</v>
      </c>
      <c r="D773" s="30">
        <v>460.34</v>
      </c>
      <c r="E773" s="30">
        <v>483.88</v>
      </c>
      <c r="F773" s="30">
        <v>508.62</v>
      </c>
      <c r="G773" s="30">
        <v>534.63</v>
      </c>
      <c r="H773" s="30">
        <v>561.97</v>
      </c>
      <c r="I773" s="42">
        <v>35035.129999999997</v>
      </c>
      <c r="J773" s="42">
        <v>44957.98</v>
      </c>
      <c r="K773" s="42">
        <v>75909.440000000002</v>
      </c>
      <c r="L773" s="43">
        <v>97408.95</v>
      </c>
    </row>
    <row r="774" spans="1:12" x14ac:dyDescent="0.25">
      <c r="A774" s="41">
        <v>999</v>
      </c>
      <c r="B774" s="10" t="s">
        <v>1149</v>
      </c>
      <c r="C774" s="30">
        <v>440.13</v>
      </c>
      <c r="D774" s="30">
        <v>462.64</v>
      </c>
      <c r="E774" s="30">
        <v>486.3</v>
      </c>
      <c r="F774" s="30">
        <v>511.17</v>
      </c>
      <c r="G774" s="30">
        <v>537.30999999999995</v>
      </c>
      <c r="H774" s="30">
        <v>564.78</v>
      </c>
      <c r="I774" s="42">
        <v>35210.300000000003</v>
      </c>
      <c r="J774" s="42">
        <v>45182.77</v>
      </c>
      <c r="K774" s="42">
        <v>76288.990000000005</v>
      </c>
      <c r="L774" s="43">
        <v>97896</v>
      </c>
    </row>
    <row r="775" spans="1:12" x14ac:dyDescent="0.25">
      <c r="A775" s="49">
        <v>1000</v>
      </c>
      <c r="B775" s="50" t="s">
        <v>1149</v>
      </c>
      <c r="C775" s="51">
        <v>442.33</v>
      </c>
      <c r="D775" s="51">
        <v>464.95</v>
      </c>
      <c r="E775" s="51">
        <v>488.73</v>
      </c>
      <c r="F775" s="51">
        <v>513.72</v>
      </c>
      <c r="G775" s="51">
        <v>539.99</v>
      </c>
      <c r="H775" s="51">
        <v>567.61</v>
      </c>
      <c r="I775" s="52">
        <v>35386.35</v>
      </c>
      <c r="J775" s="52">
        <v>45408.68</v>
      </c>
      <c r="K775" s="52">
        <v>76670.429999999993</v>
      </c>
      <c r="L775" s="53">
        <v>98385.48</v>
      </c>
    </row>
  </sheetData>
  <pageMargins left="0.7" right="0.7" top="0.75" bottom="0.75" header="0.3" footer="0.3"/>
  <pageSetup scale="70" orientation="portrait" r:id="rId1"/>
  <headerFooter>
    <oddHeader>&amp;CCounty of Humboldt
Salary Range - 40 Hours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303F-4E1C-49A6-8B9F-5ABD632DF4D0}">
  <dimension ref="A1:L775"/>
  <sheetViews>
    <sheetView view="pageLayout" zoomScaleNormal="100" workbookViewId="0"/>
  </sheetViews>
  <sheetFormatPr defaultRowHeight="15" x14ac:dyDescent="0.25"/>
  <cols>
    <col min="1" max="1" width="12.42578125" customWidth="1"/>
    <col min="2" max="2" width="12.5703125" customWidth="1"/>
    <col min="3" max="8" width="9.42578125" bestFit="1" customWidth="1"/>
    <col min="9" max="10" width="11.5703125" bestFit="1" customWidth="1"/>
    <col min="11" max="11" width="12.5703125" bestFit="1" customWidth="1"/>
    <col min="12" max="12" width="12.5703125" customWidth="1"/>
  </cols>
  <sheetData>
    <row r="1" spans="1:12" ht="45" x14ac:dyDescent="0.25">
      <c r="A1" s="36" t="s">
        <v>1150</v>
      </c>
      <c r="B1" s="37" t="s">
        <v>1144</v>
      </c>
      <c r="C1" s="38" t="s">
        <v>5</v>
      </c>
      <c r="D1" s="38" t="s">
        <v>6</v>
      </c>
      <c r="E1" s="38" t="s">
        <v>7</v>
      </c>
      <c r="F1" s="38" t="s">
        <v>8</v>
      </c>
      <c r="G1" s="38" t="s">
        <v>9</v>
      </c>
      <c r="H1" s="38" t="s">
        <v>10</v>
      </c>
      <c r="I1" s="39" t="s">
        <v>1145</v>
      </c>
      <c r="J1" s="38" t="s">
        <v>1146</v>
      </c>
      <c r="K1" s="38" t="s">
        <v>1147</v>
      </c>
      <c r="L1" s="40" t="s">
        <v>1148</v>
      </c>
    </row>
    <row r="2" spans="1:12" x14ac:dyDescent="0.25">
      <c r="A2" s="41">
        <v>227</v>
      </c>
      <c r="B2" s="10" t="s">
        <v>1151</v>
      </c>
      <c r="C2" s="30">
        <v>9.99</v>
      </c>
      <c r="D2" s="30">
        <v>10.5</v>
      </c>
      <c r="E2" s="30">
        <v>11.03</v>
      </c>
      <c r="F2" s="30">
        <v>11.6</v>
      </c>
      <c r="G2" s="30">
        <v>12.19</v>
      </c>
      <c r="H2" s="30">
        <v>12.81</v>
      </c>
      <c r="I2" s="42">
        <v>748.98</v>
      </c>
      <c r="J2" s="42">
        <v>961.11</v>
      </c>
      <c r="K2" s="42">
        <v>1622.79</v>
      </c>
      <c r="L2" s="43">
        <v>2082.41</v>
      </c>
    </row>
    <row r="3" spans="1:12" x14ac:dyDescent="0.25">
      <c r="A3" s="41">
        <v>228</v>
      </c>
      <c r="B3" s="10" t="s">
        <v>1151</v>
      </c>
      <c r="C3" s="30">
        <v>10.039999999999999</v>
      </c>
      <c r="D3" s="30">
        <v>10.55</v>
      </c>
      <c r="E3" s="30">
        <v>11.09</v>
      </c>
      <c r="F3" s="30">
        <v>11.66</v>
      </c>
      <c r="G3" s="30">
        <v>12.25</v>
      </c>
      <c r="H3" s="30">
        <v>12.88</v>
      </c>
      <c r="I3" s="42">
        <v>752.72</v>
      </c>
      <c r="J3" s="42">
        <v>965.92</v>
      </c>
      <c r="K3" s="42">
        <v>1630.9</v>
      </c>
      <c r="L3" s="43">
        <v>2092.8200000000002</v>
      </c>
    </row>
    <row r="4" spans="1:12" x14ac:dyDescent="0.25">
      <c r="A4" s="41">
        <v>229</v>
      </c>
      <c r="B4" s="10" t="s">
        <v>1151</v>
      </c>
      <c r="C4" s="30">
        <v>10.09</v>
      </c>
      <c r="D4" s="30">
        <v>10.6</v>
      </c>
      <c r="E4" s="30">
        <v>11.14</v>
      </c>
      <c r="F4" s="30">
        <v>11.71</v>
      </c>
      <c r="G4" s="30">
        <v>12.31</v>
      </c>
      <c r="H4" s="30">
        <v>12.94</v>
      </c>
      <c r="I4" s="42">
        <v>756.49</v>
      </c>
      <c r="J4" s="42">
        <v>970.75</v>
      </c>
      <c r="K4" s="42">
        <v>1639.06</v>
      </c>
      <c r="L4" s="43">
        <v>2103.2800000000002</v>
      </c>
    </row>
    <row r="5" spans="1:12" x14ac:dyDescent="0.25">
      <c r="A5" s="41">
        <v>230</v>
      </c>
      <c r="B5" s="10" t="s">
        <v>1151</v>
      </c>
      <c r="C5" s="30">
        <v>10.14</v>
      </c>
      <c r="D5" s="30">
        <v>10.66</v>
      </c>
      <c r="E5" s="30">
        <v>11.2</v>
      </c>
      <c r="F5" s="30">
        <v>11.77</v>
      </c>
      <c r="G5" s="30">
        <v>12.38</v>
      </c>
      <c r="H5" s="30">
        <v>13.01</v>
      </c>
      <c r="I5" s="42">
        <v>760.27</v>
      </c>
      <c r="J5" s="42">
        <v>975.6</v>
      </c>
      <c r="K5" s="42">
        <v>1647.25</v>
      </c>
      <c r="L5" s="43">
        <v>2113.8000000000002</v>
      </c>
    </row>
    <row r="6" spans="1:12" x14ac:dyDescent="0.25">
      <c r="A6" s="41">
        <v>231</v>
      </c>
      <c r="B6" s="10" t="s">
        <v>1151</v>
      </c>
      <c r="C6" s="30">
        <v>10.19</v>
      </c>
      <c r="D6" s="30">
        <v>10.71</v>
      </c>
      <c r="E6" s="30">
        <v>11.26</v>
      </c>
      <c r="F6" s="30">
        <v>11.83</v>
      </c>
      <c r="G6" s="30">
        <v>12.44</v>
      </c>
      <c r="H6" s="30">
        <v>13.07</v>
      </c>
      <c r="I6" s="42">
        <v>764.07</v>
      </c>
      <c r="J6" s="42">
        <v>980.48</v>
      </c>
      <c r="K6" s="42">
        <v>1655.49</v>
      </c>
      <c r="L6" s="43">
        <v>2124.37</v>
      </c>
    </row>
    <row r="7" spans="1:12" x14ac:dyDescent="0.25">
      <c r="A7" s="41">
        <v>232</v>
      </c>
      <c r="B7" s="10" t="s">
        <v>1151</v>
      </c>
      <c r="C7" s="30">
        <v>10.24</v>
      </c>
      <c r="D7" s="30">
        <v>10.76</v>
      </c>
      <c r="E7" s="30">
        <v>11.31</v>
      </c>
      <c r="F7" s="30">
        <v>11.89</v>
      </c>
      <c r="G7" s="30">
        <v>12.5</v>
      </c>
      <c r="H7" s="30">
        <v>13.14</v>
      </c>
      <c r="I7" s="42">
        <v>767.89</v>
      </c>
      <c r="J7" s="42">
        <v>985.38</v>
      </c>
      <c r="K7" s="42">
        <v>1663.77</v>
      </c>
      <c r="L7" s="43">
        <v>2134.9899999999998</v>
      </c>
    </row>
    <row r="8" spans="1:12" x14ac:dyDescent="0.25">
      <c r="A8" s="41">
        <v>233</v>
      </c>
      <c r="B8" s="10" t="s">
        <v>1151</v>
      </c>
      <c r="C8" s="30">
        <v>10.29</v>
      </c>
      <c r="D8" s="30">
        <v>10.82</v>
      </c>
      <c r="E8" s="30">
        <v>11.37</v>
      </c>
      <c r="F8" s="30">
        <v>11.95</v>
      </c>
      <c r="G8" s="30">
        <v>12.56</v>
      </c>
      <c r="H8" s="30">
        <v>13.2</v>
      </c>
      <c r="I8" s="42">
        <v>771.73</v>
      </c>
      <c r="J8" s="42">
        <v>990.31</v>
      </c>
      <c r="K8" s="42">
        <v>1672.09</v>
      </c>
      <c r="L8" s="43">
        <v>2145.66</v>
      </c>
    </row>
    <row r="9" spans="1:12" x14ac:dyDescent="0.25">
      <c r="A9" s="41">
        <v>234</v>
      </c>
      <c r="B9" s="10" t="s">
        <v>1151</v>
      </c>
      <c r="C9" s="30">
        <v>10.34</v>
      </c>
      <c r="D9" s="30">
        <v>10.87</v>
      </c>
      <c r="E9" s="30">
        <v>11.43</v>
      </c>
      <c r="F9" s="30">
        <v>12.01</v>
      </c>
      <c r="G9" s="30">
        <v>12.62</v>
      </c>
      <c r="H9" s="30">
        <v>13.27</v>
      </c>
      <c r="I9" s="42">
        <v>775.59</v>
      </c>
      <c r="J9" s="42">
        <v>995.26</v>
      </c>
      <c r="K9" s="42">
        <v>1680.45</v>
      </c>
      <c r="L9" s="43">
        <v>2156.39</v>
      </c>
    </row>
    <row r="10" spans="1:12" x14ac:dyDescent="0.25">
      <c r="A10" s="41">
        <v>235</v>
      </c>
      <c r="B10" s="10" t="s">
        <v>1151</v>
      </c>
      <c r="C10" s="30">
        <v>10.39</v>
      </c>
      <c r="D10" s="30">
        <v>10.92</v>
      </c>
      <c r="E10" s="30">
        <v>11.48</v>
      </c>
      <c r="F10" s="30">
        <v>12.07</v>
      </c>
      <c r="G10" s="30">
        <v>12.69</v>
      </c>
      <c r="H10" s="30">
        <v>13.34</v>
      </c>
      <c r="I10" s="42">
        <v>779.47</v>
      </c>
      <c r="J10" s="42">
        <v>1000.23</v>
      </c>
      <c r="K10" s="42">
        <v>1688.85</v>
      </c>
      <c r="L10" s="43">
        <v>2167.17</v>
      </c>
    </row>
    <row r="11" spans="1:12" x14ac:dyDescent="0.25">
      <c r="A11" s="41">
        <v>236</v>
      </c>
      <c r="B11" s="10" t="s">
        <v>1151</v>
      </c>
      <c r="C11" s="30">
        <v>10.44</v>
      </c>
      <c r="D11" s="30">
        <v>10.98</v>
      </c>
      <c r="E11" s="30">
        <v>11.54</v>
      </c>
      <c r="F11" s="30">
        <v>12.13</v>
      </c>
      <c r="G11" s="30">
        <v>12.75</v>
      </c>
      <c r="H11" s="30">
        <v>13.4</v>
      </c>
      <c r="I11" s="42">
        <v>783.37</v>
      </c>
      <c r="J11" s="42">
        <v>1005.24</v>
      </c>
      <c r="K11" s="42">
        <v>1697.29</v>
      </c>
      <c r="L11" s="43">
        <v>2178.0100000000002</v>
      </c>
    </row>
    <row r="12" spans="1:12" x14ac:dyDescent="0.25">
      <c r="A12" s="41">
        <v>237</v>
      </c>
      <c r="B12" s="10" t="s">
        <v>1151</v>
      </c>
      <c r="C12" s="30">
        <v>10.5</v>
      </c>
      <c r="D12" s="30">
        <v>11.03</v>
      </c>
      <c r="E12" s="30">
        <v>11.6</v>
      </c>
      <c r="F12" s="30">
        <v>12.19</v>
      </c>
      <c r="G12" s="30">
        <v>12.81</v>
      </c>
      <c r="H12" s="30">
        <v>13.47</v>
      </c>
      <c r="I12" s="42">
        <v>787.28</v>
      </c>
      <c r="J12" s="42">
        <v>1010.26</v>
      </c>
      <c r="K12" s="42">
        <v>1705.78</v>
      </c>
      <c r="L12" s="43">
        <v>2188.9</v>
      </c>
    </row>
    <row r="13" spans="1:12" x14ac:dyDescent="0.25">
      <c r="A13" s="41">
        <v>238</v>
      </c>
      <c r="B13" s="10" t="s">
        <v>1151</v>
      </c>
      <c r="C13" s="30">
        <v>10.55</v>
      </c>
      <c r="D13" s="30">
        <v>11.09</v>
      </c>
      <c r="E13" s="30">
        <v>11.66</v>
      </c>
      <c r="F13" s="30">
        <v>12.25</v>
      </c>
      <c r="G13" s="30">
        <v>12.88</v>
      </c>
      <c r="H13" s="30">
        <v>13.54</v>
      </c>
      <c r="I13" s="42">
        <v>791.22</v>
      </c>
      <c r="J13" s="42">
        <v>1015.31</v>
      </c>
      <c r="K13" s="42">
        <v>1714.31</v>
      </c>
      <c r="L13" s="43">
        <v>2199.84</v>
      </c>
    </row>
    <row r="14" spans="1:12" x14ac:dyDescent="0.25">
      <c r="A14" s="41">
        <v>239</v>
      </c>
      <c r="B14" s="10" t="s">
        <v>1151</v>
      </c>
      <c r="C14" s="30">
        <v>10.6</v>
      </c>
      <c r="D14" s="30">
        <v>11.14</v>
      </c>
      <c r="E14" s="30">
        <v>11.71</v>
      </c>
      <c r="F14" s="30">
        <v>12.31</v>
      </c>
      <c r="G14" s="30">
        <v>12.94</v>
      </c>
      <c r="H14" s="30">
        <v>13.61</v>
      </c>
      <c r="I14" s="42">
        <v>795.18</v>
      </c>
      <c r="J14" s="42">
        <v>1020.39</v>
      </c>
      <c r="K14" s="42">
        <v>1722.88</v>
      </c>
      <c r="L14" s="43">
        <v>2210.84</v>
      </c>
    </row>
    <row r="15" spans="1:12" x14ac:dyDescent="0.25">
      <c r="A15" s="41">
        <v>240</v>
      </c>
      <c r="B15" s="10" t="s">
        <v>1151</v>
      </c>
      <c r="C15" s="30">
        <v>10.66</v>
      </c>
      <c r="D15" s="30">
        <v>11.2</v>
      </c>
      <c r="E15" s="30">
        <v>11.77</v>
      </c>
      <c r="F15" s="30">
        <v>12.38</v>
      </c>
      <c r="G15" s="30">
        <v>13.01</v>
      </c>
      <c r="H15" s="30">
        <v>13.67</v>
      </c>
      <c r="I15" s="42">
        <v>799.15</v>
      </c>
      <c r="J15" s="42">
        <v>1025.49</v>
      </c>
      <c r="K15" s="42">
        <v>1731.49</v>
      </c>
      <c r="L15" s="43">
        <v>2221.9</v>
      </c>
    </row>
    <row r="16" spans="1:12" x14ac:dyDescent="0.25">
      <c r="A16" s="41">
        <v>241</v>
      </c>
      <c r="B16" s="10" t="s">
        <v>1151</v>
      </c>
      <c r="C16" s="30">
        <v>10.71</v>
      </c>
      <c r="D16" s="30">
        <v>11.26</v>
      </c>
      <c r="E16" s="30">
        <v>11.83</v>
      </c>
      <c r="F16" s="30">
        <v>12.44</v>
      </c>
      <c r="G16" s="30">
        <v>13.07</v>
      </c>
      <c r="H16" s="30">
        <v>13.74</v>
      </c>
      <c r="I16" s="42">
        <v>803.15</v>
      </c>
      <c r="J16" s="42">
        <v>1030.6199999999999</v>
      </c>
      <c r="K16" s="42">
        <v>1740.15</v>
      </c>
      <c r="L16" s="43">
        <v>2233.0100000000002</v>
      </c>
    </row>
    <row r="17" spans="1:12" x14ac:dyDescent="0.25">
      <c r="A17" s="41">
        <v>242</v>
      </c>
      <c r="B17" s="10" t="s">
        <v>1151</v>
      </c>
      <c r="C17" s="30">
        <v>10.76</v>
      </c>
      <c r="D17" s="30">
        <v>11.31</v>
      </c>
      <c r="E17" s="30">
        <v>11.89</v>
      </c>
      <c r="F17" s="30">
        <v>12.5</v>
      </c>
      <c r="G17" s="30">
        <v>13.14</v>
      </c>
      <c r="H17" s="30">
        <v>13.81</v>
      </c>
      <c r="I17" s="42">
        <v>807.16</v>
      </c>
      <c r="J17" s="42">
        <v>1035.77</v>
      </c>
      <c r="K17" s="42">
        <v>1748.85</v>
      </c>
      <c r="L17" s="43">
        <v>2244.17</v>
      </c>
    </row>
    <row r="18" spans="1:12" x14ac:dyDescent="0.25">
      <c r="A18" s="41">
        <v>243</v>
      </c>
      <c r="B18" s="10" t="s">
        <v>1151</v>
      </c>
      <c r="C18" s="30">
        <v>10.82</v>
      </c>
      <c r="D18" s="30">
        <v>11.37</v>
      </c>
      <c r="E18" s="30">
        <v>11.95</v>
      </c>
      <c r="F18" s="30">
        <v>12.56</v>
      </c>
      <c r="G18" s="30">
        <v>13.2</v>
      </c>
      <c r="H18" s="30">
        <v>13.88</v>
      </c>
      <c r="I18" s="42">
        <v>811.2</v>
      </c>
      <c r="J18" s="42">
        <v>1040.95</v>
      </c>
      <c r="K18" s="42">
        <v>1757.6</v>
      </c>
      <c r="L18" s="43">
        <v>2255.39</v>
      </c>
    </row>
    <row r="19" spans="1:12" x14ac:dyDescent="0.25">
      <c r="A19" s="41">
        <v>244</v>
      </c>
      <c r="B19" s="10" t="s">
        <v>1151</v>
      </c>
      <c r="C19" s="30">
        <v>10.87</v>
      </c>
      <c r="D19" s="30">
        <v>11.43</v>
      </c>
      <c r="E19" s="30">
        <v>12.01</v>
      </c>
      <c r="F19" s="30">
        <v>12.62</v>
      </c>
      <c r="G19" s="30">
        <v>13.27</v>
      </c>
      <c r="H19" s="30">
        <v>13.95</v>
      </c>
      <c r="I19" s="42">
        <v>815.25</v>
      </c>
      <c r="J19" s="42">
        <v>1046.1600000000001</v>
      </c>
      <c r="K19" s="42">
        <v>1766.38</v>
      </c>
      <c r="L19" s="43">
        <v>2266.67</v>
      </c>
    </row>
    <row r="20" spans="1:12" x14ac:dyDescent="0.25">
      <c r="A20" s="41">
        <v>245</v>
      </c>
      <c r="B20" s="10" t="s">
        <v>1151</v>
      </c>
      <c r="C20" s="30">
        <v>10.92</v>
      </c>
      <c r="D20" s="30">
        <v>11.48</v>
      </c>
      <c r="E20" s="30">
        <v>12.07</v>
      </c>
      <c r="F20" s="30">
        <v>12.69</v>
      </c>
      <c r="G20" s="30">
        <v>13.34</v>
      </c>
      <c r="H20" s="30">
        <v>14.02</v>
      </c>
      <c r="I20" s="42">
        <v>819.33</v>
      </c>
      <c r="J20" s="42">
        <v>1051.3900000000001</v>
      </c>
      <c r="K20" s="42">
        <v>1775.22</v>
      </c>
      <c r="L20" s="43">
        <v>2278</v>
      </c>
    </row>
    <row r="21" spans="1:12" x14ac:dyDescent="0.25">
      <c r="A21" s="41">
        <v>246</v>
      </c>
      <c r="B21" s="10" t="s">
        <v>1151</v>
      </c>
      <c r="C21" s="30">
        <v>10.98</v>
      </c>
      <c r="D21" s="30">
        <v>11.54</v>
      </c>
      <c r="E21" s="30">
        <v>12.13</v>
      </c>
      <c r="F21" s="30">
        <v>12.75</v>
      </c>
      <c r="G21" s="30">
        <v>13.4</v>
      </c>
      <c r="H21" s="30">
        <v>14.09</v>
      </c>
      <c r="I21" s="42">
        <v>823.43</v>
      </c>
      <c r="J21" s="42">
        <v>1056.6400000000001</v>
      </c>
      <c r="K21" s="42">
        <v>1784.09</v>
      </c>
      <c r="L21" s="43">
        <v>2289.39</v>
      </c>
    </row>
    <row r="22" spans="1:12" x14ac:dyDescent="0.25">
      <c r="A22" s="41">
        <v>247</v>
      </c>
      <c r="B22" s="10" t="s">
        <v>1151</v>
      </c>
      <c r="C22" s="30">
        <v>11.03</v>
      </c>
      <c r="D22" s="30">
        <v>11.6</v>
      </c>
      <c r="E22" s="30">
        <v>12.19</v>
      </c>
      <c r="F22" s="30">
        <v>12.81</v>
      </c>
      <c r="G22" s="30">
        <v>13.47</v>
      </c>
      <c r="H22" s="30">
        <v>14.16</v>
      </c>
      <c r="I22" s="42">
        <v>827.54</v>
      </c>
      <c r="J22" s="42">
        <v>1061.93</v>
      </c>
      <c r="K22" s="42">
        <v>1793.01</v>
      </c>
      <c r="L22" s="43">
        <v>2300.84</v>
      </c>
    </row>
    <row r="23" spans="1:12" x14ac:dyDescent="0.25">
      <c r="A23" s="41">
        <v>248</v>
      </c>
      <c r="B23" s="10" t="s">
        <v>1151</v>
      </c>
      <c r="C23" s="30">
        <v>11.09</v>
      </c>
      <c r="D23" s="30">
        <v>11.66</v>
      </c>
      <c r="E23" s="30">
        <v>12.25</v>
      </c>
      <c r="F23" s="30">
        <v>12.88</v>
      </c>
      <c r="G23" s="30">
        <v>13.54</v>
      </c>
      <c r="H23" s="30">
        <v>14.23</v>
      </c>
      <c r="I23" s="42">
        <v>831.68</v>
      </c>
      <c r="J23" s="42">
        <v>1067.24</v>
      </c>
      <c r="K23" s="42">
        <v>1801.98</v>
      </c>
      <c r="L23" s="43">
        <v>2312.34</v>
      </c>
    </row>
    <row r="24" spans="1:12" x14ac:dyDescent="0.25">
      <c r="A24" s="41">
        <v>249</v>
      </c>
      <c r="B24" s="10" t="s">
        <v>1151</v>
      </c>
      <c r="C24" s="30">
        <v>11.14</v>
      </c>
      <c r="D24" s="30">
        <v>11.71</v>
      </c>
      <c r="E24" s="30">
        <v>12.31</v>
      </c>
      <c r="F24" s="30">
        <v>12.94</v>
      </c>
      <c r="G24" s="30">
        <v>13.61</v>
      </c>
      <c r="H24" s="30">
        <v>14.3</v>
      </c>
      <c r="I24" s="42">
        <v>835.84</v>
      </c>
      <c r="J24" s="42">
        <v>1072.57</v>
      </c>
      <c r="K24" s="42">
        <v>1810.99</v>
      </c>
      <c r="L24" s="43">
        <v>2323.91</v>
      </c>
    </row>
    <row r="25" spans="1:12" x14ac:dyDescent="0.25">
      <c r="A25" s="41">
        <v>250</v>
      </c>
      <c r="B25" s="10" t="s">
        <v>1151</v>
      </c>
      <c r="C25" s="30">
        <v>11.2</v>
      </c>
      <c r="D25" s="30">
        <v>11.77</v>
      </c>
      <c r="E25" s="30">
        <v>12.38</v>
      </c>
      <c r="F25" s="30">
        <v>13.01</v>
      </c>
      <c r="G25" s="30">
        <v>13.67</v>
      </c>
      <c r="H25" s="30">
        <v>14.37</v>
      </c>
      <c r="I25" s="42">
        <v>840.02</v>
      </c>
      <c r="J25" s="42">
        <v>1077.93</v>
      </c>
      <c r="K25" s="42">
        <v>1820.04</v>
      </c>
      <c r="L25" s="43">
        <v>2335.5300000000002</v>
      </c>
    </row>
    <row r="26" spans="1:12" x14ac:dyDescent="0.25">
      <c r="A26" s="41">
        <v>251</v>
      </c>
      <c r="B26" s="10" t="s">
        <v>1151</v>
      </c>
      <c r="C26" s="30">
        <v>11.26</v>
      </c>
      <c r="D26" s="30">
        <v>11.83</v>
      </c>
      <c r="E26" s="30">
        <v>12.44</v>
      </c>
      <c r="F26" s="30">
        <v>13.07</v>
      </c>
      <c r="G26" s="30">
        <v>13.74</v>
      </c>
      <c r="H26" s="30">
        <v>14.44</v>
      </c>
      <c r="I26" s="42">
        <v>844.22</v>
      </c>
      <c r="J26" s="42">
        <v>1083.32</v>
      </c>
      <c r="K26" s="42">
        <v>1829.14</v>
      </c>
      <c r="L26" s="43">
        <v>2347.1999999999998</v>
      </c>
    </row>
    <row r="27" spans="1:12" x14ac:dyDescent="0.25">
      <c r="A27" s="41">
        <v>252</v>
      </c>
      <c r="B27" s="10" t="s">
        <v>1151</v>
      </c>
      <c r="C27" s="30">
        <v>11.31</v>
      </c>
      <c r="D27" s="30">
        <v>11.89</v>
      </c>
      <c r="E27" s="30">
        <v>12.5</v>
      </c>
      <c r="F27" s="30">
        <v>13.14</v>
      </c>
      <c r="G27" s="30">
        <v>13.81</v>
      </c>
      <c r="H27" s="30">
        <v>14.52</v>
      </c>
      <c r="I27" s="42">
        <v>848.44</v>
      </c>
      <c r="J27" s="42">
        <v>1088.74</v>
      </c>
      <c r="K27" s="42">
        <v>1838.29</v>
      </c>
      <c r="L27" s="43">
        <v>2358.94</v>
      </c>
    </row>
    <row r="28" spans="1:12" x14ac:dyDescent="0.25">
      <c r="A28" s="41">
        <v>253</v>
      </c>
      <c r="B28" s="10" t="s">
        <v>1151</v>
      </c>
      <c r="C28" s="30">
        <v>11.37</v>
      </c>
      <c r="D28" s="30">
        <v>11.95</v>
      </c>
      <c r="E28" s="30">
        <v>12.56</v>
      </c>
      <c r="F28" s="30">
        <v>13.2</v>
      </c>
      <c r="G28" s="30">
        <v>13.88</v>
      </c>
      <c r="H28" s="30">
        <v>14.59</v>
      </c>
      <c r="I28" s="42">
        <v>852.68</v>
      </c>
      <c r="J28" s="42">
        <v>1094.18</v>
      </c>
      <c r="K28" s="42">
        <v>1847.48</v>
      </c>
      <c r="L28" s="43">
        <v>2370.73</v>
      </c>
    </row>
    <row r="29" spans="1:12" x14ac:dyDescent="0.25">
      <c r="A29" s="41">
        <v>254</v>
      </c>
      <c r="B29" s="10" t="s">
        <v>1151</v>
      </c>
      <c r="C29" s="30">
        <v>11.43</v>
      </c>
      <c r="D29" s="30">
        <v>12.01</v>
      </c>
      <c r="E29" s="30">
        <v>12.62</v>
      </c>
      <c r="F29" s="30">
        <v>13.27</v>
      </c>
      <c r="G29" s="30">
        <v>13.95</v>
      </c>
      <c r="H29" s="30">
        <v>14.66</v>
      </c>
      <c r="I29" s="42">
        <v>856.95</v>
      </c>
      <c r="J29" s="42">
        <v>1099.6600000000001</v>
      </c>
      <c r="K29" s="42">
        <v>1856.72</v>
      </c>
      <c r="L29" s="43">
        <v>2382.59</v>
      </c>
    </row>
    <row r="30" spans="1:12" x14ac:dyDescent="0.25">
      <c r="A30" s="41">
        <v>255</v>
      </c>
      <c r="B30" s="10" t="s">
        <v>1151</v>
      </c>
      <c r="C30" s="30">
        <v>11.48</v>
      </c>
      <c r="D30" s="30">
        <v>12.07</v>
      </c>
      <c r="E30" s="30">
        <v>12.69</v>
      </c>
      <c r="F30" s="30">
        <v>13.34</v>
      </c>
      <c r="G30" s="30">
        <v>14.02</v>
      </c>
      <c r="H30" s="30">
        <v>14.74</v>
      </c>
      <c r="I30" s="42">
        <v>861.23</v>
      </c>
      <c r="J30" s="42">
        <v>1105.1500000000001</v>
      </c>
      <c r="K30" s="42">
        <v>1866</v>
      </c>
      <c r="L30" s="43">
        <v>2394.5</v>
      </c>
    </row>
    <row r="31" spans="1:12" x14ac:dyDescent="0.25">
      <c r="A31" s="41">
        <v>256</v>
      </c>
      <c r="B31" s="10" t="s">
        <v>1151</v>
      </c>
      <c r="C31" s="30">
        <v>11.54</v>
      </c>
      <c r="D31" s="30">
        <v>12.13</v>
      </c>
      <c r="E31" s="30">
        <v>12.75</v>
      </c>
      <c r="F31" s="30">
        <v>13.4</v>
      </c>
      <c r="G31" s="30">
        <v>14.09</v>
      </c>
      <c r="H31" s="30">
        <v>14.81</v>
      </c>
      <c r="I31" s="42">
        <v>865.54</v>
      </c>
      <c r="J31" s="42">
        <v>1110.68</v>
      </c>
      <c r="K31" s="42">
        <v>1875.33</v>
      </c>
      <c r="L31" s="43">
        <v>2406.4699999999998</v>
      </c>
    </row>
    <row r="32" spans="1:12" x14ac:dyDescent="0.25">
      <c r="A32" s="41">
        <v>257</v>
      </c>
      <c r="B32" s="10" t="s">
        <v>1151</v>
      </c>
      <c r="C32" s="30">
        <v>11.6</v>
      </c>
      <c r="D32" s="30">
        <v>12.19</v>
      </c>
      <c r="E32" s="30">
        <v>12.81</v>
      </c>
      <c r="F32" s="30">
        <v>13.47</v>
      </c>
      <c r="G32" s="30">
        <v>14.16</v>
      </c>
      <c r="H32" s="30">
        <v>14.88</v>
      </c>
      <c r="I32" s="42">
        <v>869.87</v>
      </c>
      <c r="J32" s="42">
        <v>1116.23</v>
      </c>
      <c r="K32" s="42">
        <v>1884.71</v>
      </c>
      <c r="L32" s="43">
        <v>2418.5100000000002</v>
      </c>
    </row>
    <row r="33" spans="1:12" x14ac:dyDescent="0.25">
      <c r="A33" s="41">
        <v>258</v>
      </c>
      <c r="B33" s="10" t="s">
        <v>1151</v>
      </c>
      <c r="C33" s="30">
        <v>11.66</v>
      </c>
      <c r="D33" s="30">
        <v>12.25</v>
      </c>
      <c r="E33" s="30">
        <v>12.88</v>
      </c>
      <c r="F33" s="30">
        <v>13.54</v>
      </c>
      <c r="G33" s="30">
        <v>14.23</v>
      </c>
      <c r="H33" s="30">
        <v>14.96</v>
      </c>
      <c r="I33" s="42">
        <v>874.21</v>
      </c>
      <c r="J33" s="42">
        <v>1121.81</v>
      </c>
      <c r="K33" s="42">
        <v>1894.13</v>
      </c>
      <c r="L33" s="43">
        <v>2430.6</v>
      </c>
    </row>
    <row r="34" spans="1:12" x14ac:dyDescent="0.25">
      <c r="A34" s="41">
        <v>259</v>
      </c>
      <c r="B34" s="10" t="s">
        <v>1151</v>
      </c>
      <c r="C34" s="30">
        <v>11.71</v>
      </c>
      <c r="D34" s="30">
        <v>12.31</v>
      </c>
      <c r="E34" s="30">
        <v>12.94</v>
      </c>
      <c r="F34" s="30">
        <v>13.61</v>
      </c>
      <c r="G34" s="30">
        <v>14.3</v>
      </c>
      <c r="H34" s="30">
        <v>15.03</v>
      </c>
      <c r="I34" s="42">
        <v>878.59</v>
      </c>
      <c r="J34" s="42">
        <v>1127.42</v>
      </c>
      <c r="K34" s="42">
        <v>1903.6</v>
      </c>
      <c r="L34" s="43">
        <v>2442.75</v>
      </c>
    </row>
    <row r="35" spans="1:12" x14ac:dyDescent="0.25">
      <c r="A35" s="41">
        <v>260</v>
      </c>
      <c r="B35" s="10" t="s">
        <v>1151</v>
      </c>
      <c r="C35" s="30">
        <v>11.77</v>
      </c>
      <c r="D35" s="30">
        <v>12.38</v>
      </c>
      <c r="E35" s="30">
        <v>13.01</v>
      </c>
      <c r="F35" s="30">
        <v>13.67</v>
      </c>
      <c r="G35" s="30">
        <v>14.37</v>
      </c>
      <c r="H35" s="30">
        <v>15.11</v>
      </c>
      <c r="I35" s="42">
        <v>882.98</v>
      </c>
      <c r="J35" s="42">
        <v>1133.06</v>
      </c>
      <c r="K35" s="42">
        <v>1913.12</v>
      </c>
      <c r="L35" s="43">
        <v>2454.96</v>
      </c>
    </row>
    <row r="36" spans="1:12" x14ac:dyDescent="0.25">
      <c r="A36" s="41">
        <v>261</v>
      </c>
      <c r="B36" s="10" t="s">
        <v>1151</v>
      </c>
      <c r="C36" s="30">
        <v>11.83</v>
      </c>
      <c r="D36" s="30">
        <v>12.44</v>
      </c>
      <c r="E36" s="30">
        <v>13.07</v>
      </c>
      <c r="F36" s="30">
        <v>13.74</v>
      </c>
      <c r="G36" s="30">
        <v>14.44</v>
      </c>
      <c r="H36" s="30">
        <v>15.18</v>
      </c>
      <c r="I36" s="42">
        <v>887.39</v>
      </c>
      <c r="J36" s="42">
        <v>1138.73</v>
      </c>
      <c r="K36" s="42">
        <v>1922.69</v>
      </c>
      <c r="L36" s="43">
        <v>2467.2399999999998</v>
      </c>
    </row>
    <row r="37" spans="1:12" x14ac:dyDescent="0.25">
      <c r="A37" s="41">
        <v>262</v>
      </c>
      <c r="B37" s="10" t="s">
        <v>1151</v>
      </c>
      <c r="C37" s="30">
        <v>11.89</v>
      </c>
      <c r="D37" s="30">
        <v>12.5</v>
      </c>
      <c r="E37" s="30">
        <v>13.14</v>
      </c>
      <c r="F37" s="30">
        <v>13.81</v>
      </c>
      <c r="G37" s="30">
        <v>14.52</v>
      </c>
      <c r="H37" s="30">
        <v>15.26</v>
      </c>
      <c r="I37" s="42">
        <v>891.83</v>
      </c>
      <c r="J37" s="42">
        <v>1144.42</v>
      </c>
      <c r="K37" s="42">
        <v>1932.3</v>
      </c>
      <c r="L37" s="43">
        <v>2479.58</v>
      </c>
    </row>
    <row r="38" spans="1:12" x14ac:dyDescent="0.25">
      <c r="A38" s="41">
        <v>263</v>
      </c>
      <c r="B38" s="10" t="s">
        <v>1151</v>
      </c>
      <c r="C38" s="30">
        <v>11.95</v>
      </c>
      <c r="D38" s="30">
        <v>12.56</v>
      </c>
      <c r="E38" s="30">
        <v>13.2</v>
      </c>
      <c r="F38" s="30">
        <v>13.88</v>
      </c>
      <c r="G38" s="30">
        <v>14.59</v>
      </c>
      <c r="H38" s="30">
        <v>15.34</v>
      </c>
      <c r="I38" s="42">
        <v>896.29</v>
      </c>
      <c r="J38" s="42">
        <v>1150.1400000000001</v>
      </c>
      <c r="K38" s="42">
        <v>1941.96</v>
      </c>
      <c r="L38" s="43">
        <v>2491.9699999999998</v>
      </c>
    </row>
    <row r="39" spans="1:12" x14ac:dyDescent="0.25">
      <c r="A39" s="41">
        <v>264</v>
      </c>
      <c r="B39" s="10" t="s">
        <v>1151</v>
      </c>
      <c r="C39" s="30">
        <v>12.01</v>
      </c>
      <c r="D39" s="30">
        <v>12.62</v>
      </c>
      <c r="E39" s="30">
        <v>13.27</v>
      </c>
      <c r="F39" s="30">
        <v>13.95</v>
      </c>
      <c r="G39" s="30">
        <v>14.66</v>
      </c>
      <c r="H39" s="30">
        <v>15.41</v>
      </c>
      <c r="I39" s="42">
        <v>900.77</v>
      </c>
      <c r="J39" s="42">
        <v>1155.8900000000001</v>
      </c>
      <c r="K39" s="42">
        <v>1951.67</v>
      </c>
      <c r="L39" s="43">
        <v>2504.4299999999998</v>
      </c>
    </row>
    <row r="40" spans="1:12" x14ac:dyDescent="0.25">
      <c r="A40" s="41">
        <v>265</v>
      </c>
      <c r="B40" s="10" t="s">
        <v>1151</v>
      </c>
      <c r="C40" s="30">
        <v>12.07</v>
      </c>
      <c r="D40" s="30">
        <v>12.69</v>
      </c>
      <c r="E40" s="30">
        <v>13.34</v>
      </c>
      <c r="F40" s="30">
        <v>14.02</v>
      </c>
      <c r="G40" s="30">
        <v>14.74</v>
      </c>
      <c r="H40" s="30">
        <v>15.49</v>
      </c>
      <c r="I40" s="42">
        <v>905.27</v>
      </c>
      <c r="J40" s="42">
        <v>1161.67</v>
      </c>
      <c r="K40" s="42">
        <v>1961.43</v>
      </c>
      <c r="L40" s="43">
        <v>2516.96</v>
      </c>
    </row>
    <row r="41" spans="1:12" x14ac:dyDescent="0.25">
      <c r="A41" s="41">
        <v>266</v>
      </c>
      <c r="B41" s="10" t="s">
        <v>1151</v>
      </c>
      <c r="C41" s="30">
        <v>12.13</v>
      </c>
      <c r="D41" s="30">
        <v>12.75</v>
      </c>
      <c r="E41" s="30">
        <v>13.4</v>
      </c>
      <c r="F41" s="30">
        <v>14.09</v>
      </c>
      <c r="G41" s="30">
        <v>14.81</v>
      </c>
      <c r="H41" s="30">
        <v>15.57</v>
      </c>
      <c r="I41" s="42">
        <v>909.8</v>
      </c>
      <c r="J41" s="42">
        <v>1167.48</v>
      </c>
      <c r="K41" s="42">
        <v>1971.24</v>
      </c>
      <c r="L41" s="43">
        <v>2529.54</v>
      </c>
    </row>
    <row r="42" spans="1:12" x14ac:dyDescent="0.25">
      <c r="A42" s="41">
        <v>267</v>
      </c>
      <c r="B42" s="10" t="s">
        <v>1151</v>
      </c>
      <c r="C42" s="30">
        <v>12.19</v>
      </c>
      <c r="D42" s="30">
        <v>12.81</v>
      </c>
      <c r="E42" s="30">
        <v>13.47</v>
      </c>
      <c r="F42" s="30">
        <v>14.16</v>
      </c>
      <c r="G42" s="30">
        <v>14.88</v>
      </c>
      <c r="H42" s="30">
        <v>15.64</v>
      </c>
      <c r="I42" s="42">
        <v>914.35</v>
      </c>
      <c r="J42" s="42">
        <v>1173.32</v>
      </c>
      <c r="K42" s="42">
        <v>1981.09</v>
      </c>
      <c r="L42" s="43">
        <v>2542.19</v>
      </c>
    </row>
    <row r="43" spans="1:12" x14ac:dyDescent="0.25">
      <c r="A43" s="41">
        <v>268</v>
      </c>
      <c r="B43" s="10" t="s">
        <v>1151</v>
      </c>
      <c r="C43" s="30">
        <v>12.25</v>
      </c>
      <c r="D43" s="30">
        <v>12.88</v>
      </c>
      <c r="E43" s="30">
        <v>13.54</v>
      </c>
      <c r="F43" s="30">
        <v>14.23</v>
      </c>
      <c r="G43" s="30">
        <v>14.96</v>
      </c>
      <c r="H43" s="30">
        <v>15.72</v>
      </c>
      <c r="I43" s="42">
        <v>918.92</v>
      </c>
      <c r="J43" s="42">
        <v>1179.18</v>
      </c>
      <c r="K43" s="42">
        <v>1991</v>
      </c>
      <c r="L43" s="43">
        <v>2554.9</v>
      </c>
    </row>
    <row r="44" spans="1:12" x14ac:dyDescent="0.25">
      <c r="A44" s="41">
        <v>269</v>
      </c>
      <c r="B44" s="10" t="s">
        <v>1151</v>
      </c>
      <c r="C44" s="30">
        <v>12.31</v>
      </c>
      <c r="D44" s="30">
        <v>12.94</v>
      </c>
      <c r="E44" s="30">
        <v>13.61</v>
      </c>
      <c r="F44" s="30">
        <v>14.3</v>
      </c>
      <c r="G44" s="30">
        <v>15.03</v>
      </c>
      <c r="H44" s="30">
        <v>15.8</v>
      </c>
      <c r="I44" s="42">
        <v>923.52</v>
      </c>
      <c r="J44" s="42">
        <v>1185.08</v>
      </c>
      <c r="K44" s="42">
        <v>2000.95</v>
      </c>
      <c r="L44" s="43">
        <v>2567.67</v>
      </c>
    </row>
    <row r="45" spans="1:12" x14ac:dyDescent="0.25">
      <c r="A45" s="41">
        <v>270</v>
      </c>
      <c r="B45" s="10" t="s">
        <v>1151</v>
      </c>
      <c r="C45" s="30">
        <v>12.38</v>
      </c>
      <c r="D45" s="30">
        <v>13.01</v>
      </c>
      <c r="E45" s="30">
        <v>13.67</v>
      </c>
      <c r="F45" s="30">
        <v>14.37</v>
      </c>
      <c r="G45" s="30">
        <v>15.11</v>
      </c>
      <c r="H45" s="30">
        <v>15.88</v>
      </c>
      <c r="I45" s="42">
        <v>928.13</v>
      </c>
      <c r="J45" s="42">
        <v>1191.01</v>
      </c>
      <c r="K45" s="42">
        <v>2010.96</v>
      </c>
      <c r="L45" s="43">
        <v>2580.5100000000002</v>
      </c>
    </row>
    <row r="46" spans="1:12" x14ac:dyDescent="0.25">
      <c r="A46" s="41">
        <v>271</v>
      </c>
      <c r="B46" s="10" t="s">
        <v>1151</v>
      </c>
      <c r="C46" s="30">
        <v>12.44</v>
      </c>
      <c r="D46" s="30">
        <v>13.07</v>
      </c>
      <c r="E46" s="30">
        <v>13.74</v>
      </c>
      <c r="F46" s="30">
        <v>14.44</v>
      </c>
      <c r="G46" s="30">
        <v>15.18</v>
      </c>
      <c r="H46" s="30">
        <v>15.96</v>
      </c>
      <c r="I46" s="42">
        <v>932.77</v>
      </c>
      <c r="J46" s="42">
        <v>1196.96</v>
      </c>
      <c r="K46" s="42">
        <v>2021.01</v>
      </c>
      <c r="L46" s="43">
        <v>2593.41</v>
      </c>
    </row>
    <row r="47" spans="1:12" x14ac:dyDescent="0.25">
      <c r="A47" s="41">
        <v>272</v>
      </c>
      <c r="B47" s="10" t="s">
        <v>1151</v>
      </c>
      <c r="C47" s="30">
        <v>12.5</v>
      </c>
      <c r="D47" s="30">
        <v>13.14</v>
      </c>
      <c r="E47" s="30">
        <v>13.81</v>
      </c>
      <c r="F47" s="30">
        <v>14.52</v>
      </c>
      <c r="G47" s="30">
        <v>15.26</v>
      </c>
      <c r="H47" s="30">
        <v>16.04</v>
      </c>
      <c r="I47" s="42">
        <v>937.44</v>
      </c>
      <c r="J47" s="42">
        <v>1202.95</v>
      </c>
      <c r="K47" s="42">
        <v>2031.12</v>
      </c>
      <c r="L47" s="43">
        <v>2606.38</v>
      </c>
    </row>
    <row r="48" spans="1:12" x14ac:dyDescent="0.25">
      <c r="A48" s="41">
        <v>273</v>
      </c>
      <c r="B48" s="10" t="s">
        <v>1151</v>
      </c>
      <c r="C48" s="30">
        <v>12.56</v>
      </c>
      <c r="D48" s="30">
        <v>13.2</v>
      </c>
      <c r="E48" s="30">
        <v>13.88</v>
      </c>
      <c r="F48" s="30">
        <v>14.59</v>
      </c>
      <c r="G48" s="30">
        <v>15.34</v>
      </c>
      <c r="H48" s="30">
        <v>16.12</v>
      </c>
      <c r="I48" s="42">
        <v>942.13</v>
      </c>
      <c r="J48" s="42">
        <v>1208.96</v>
      </c>
      <c r="K48" s="42">
        <v>2041.27</v>
      </c>
      <c r="L48" s="43">
        <v>2619.41</v>
      </c>
    </row>
    <row r="49" spans="1:12" x14ac:dyDescent="0.25">
      <c r="A49" s="41">
        <v>274</v>
      </c>
      <c r="B49" s="10" t="s">
        <v>1151</v>
      </c>
      <c r="C49" s="30">
        <v>12.62</v>
      </c>
      <c r="D49" s="30">
        <v>13.27</v>
      </c>
      <c r="E49" s="30">
        <v>13.95</v>
      </c>
      <c r="F49" s="30">
        <v>14.66</v>
      </c>
      <c r="G49" s="30">
        <v>15.41</v>
      </c>
      <c r="H49" s="30">
        <v>16.2</v>
      </c>
      <c r="I49" s="42">
        <v>946.84</v>
      </c>
      <c r="J49" s="42">
        <v>1215</v>
      </c>
      <c r="K49" s="42">
        <v>2051.48</v>
      </c>
      <c r="L49" s="43">
        <v>2632.51</v>
      </c>
    </row>
    <row r="50" spans="1:12" x14ac:dyDescent="0.25">
      <c r="A50" s="41">
        <v>275</v>
      </c>
      <c r="B50" s="10" t="s">
        <v>1151</v>
      </c>
      <c r="C50" s="30">
        <v>12.69</v>
      </c>
      <c r="D50" s="30">
        <v>13.34</v>
      </c>
      <c r="E50" s="30">
        <v>14.02</v>
      </c>
      <c r="F50" s="30">
        <v>14.74</v>
      </c>
      <c r="G50" s="30">
        <v>15.49</v>
      </c>
      <c r="H50" s="30">
        <v>16.28</v>
      </c>
      <c r="I50" s="42">
        <v>951.57</v>
      </c>
      <c r="J50" s="42">
        <v>1221.08</v>
      </c>
      <c r="K50" s="42">
        <v>2061.7399999999998</v>
      </c>
      <c r="L50" s="43">
        <v>2645.67</v>
      </c>
    </row>
    <row r="51" spans="1:12" x14ac:dyDescent="0.25">
      <c r="A51" s="41">
        <v>276</v>
      </c>
      <c r="B51" s="10" t="s">
        <v>1151</v>
      </c>
      <c r="C51" s="30">
        <v>12.75</v>
      </c>
      <c r="D51" s="30">
        <v>13.4</v>
      </c>
      <c r="E51" s="30">
        <v>14.09</v>
      </c>
      <c r="F51" s="30">
        <v>14.81</v>
      </c>
      <c r="G51" s="30">
        <v>15.57</v>
      </c>
      <c r="H51" s="30">
        <v>16.36</v>
      </c>
      <c r="I51" s="42">
        <v>956.33</v>
      </c>
      <c r="J51" s="42">
        <v>1227.19</v>
      </c>
      <c r="K51" s="42">
        <v>2072.04</v>
      </c>
      <c r="L51" s="43">
        <v>2658.9</v>
      </c>
    </row>
    <row r="52" spans="1:12" x14ac:dyDescent="0.25">
      <c r="A52" s="41">
        <v>277</v>
      </c>
      <c r="B52" s="10" t="s">
        <v>1151</v>
      </c>
      <c r="C52" s="30">
        <v>12.81</v>
      </c>
      <c r="D52" s="30">
        <v>13.47</v>
      </c>
      <c r="E52" s="30">
        <v>14.16</v>
      </c>
      <c r="F52" s="30">
        <v>14.88</v>
      </c>
      <c r="G52" s="30">
        <v>15.64</v>
      </c>
      <c r="H52" s="30">
        <v>16.440000000000001</v>
      </c>
      <c r="I52" s="42">
        <v>961.11</v>
      </c>
      <c r="J52" s="42">
        <v>1233.32</v>
      </c>
      <c r="K52" s="42">
        <v>2082.41</v>
      </c>
      <c r="L52" s="43">
        <v>2672.2</v>
      </c>
    </row>
    <row r="53" spans="1:12" x14ac:dyDescent="0.25">
      <c r="A53" s="41">
        <v>278</v>
      </c>
      <c r="B53" s="10" t="s">
        <v>1151</v>
      </c>
      <c r="C53" s="30">
        <v>12.88</v>
      </c>
      <c r="D53" s="30">
        <v>13.54</v>
      </c>
      <c r="E53" s="30">
        <v>14.23</v>
      </c>
      <c r="F53" s="30">
        <v>14.96</v>
      </c>
      <c r="G53" s="30">
        <v>15.72</v>
      </c>
      <c r="H53" s="30">
        <v>16.53</v>
      </c>
      <c r="I53" s="42">
        <v>965.92</v>
      </c>
      <c r="J53" s="42">
        <v>1239.49</v>
      </c>
      <c r="K53" s="42">
        <v>2092.8200000000002</v>
      </c>
      <c r="L53" s="43">
        <v>2685.56</v>
      </c>
    </row>
    <row r="54" spans="1:12" x14ac:dyDescent="0.25">
      <c r="A54" s="41">
        <v>279</v>
      </c>
      <c r="B54" s="10" t="s">
        <v>1151</v>
      </c>
      <c r="C54" s="30">
        <v>12.94</v>
      </c>
      <c r="D54" s="30">
        <v>13.61</v>
      </c>
      <c r="E54" s="30">
        <v>14.3</v>
      </c>
      <c r="F54" s="30">
        <v>15.03</v>
      </c>
      <c r="G54" s="30">
        <v>15.8</v>
      </c>
      <c r="H54" s="30">
        <v>16.61</v>
      </c>
      <c r="I54" s="42">
        <v>970.75</v>
      </c>
      <c r="J54" s="42">
        <v>1245.69</v>
      </c>
      <c r="K54" s="42">
        <v>2103.2800000000002</v>
      </c>
      <c r="L54" s="43">
        <v>2698.98</v>
      </c>
    </row>
    <row r="55" spans="1:12" x14ac:dyDescent="0.25">
      <c r="A55" s="41">
        <v>280</v>
      </c>
      <c r="B55" s="10" t="s">
        <v>1151</v>
      </c>
      <c r="C55" s="30">
        <v>13.01</v>
      </c>
      <c r="D55" s="30">
        <v>13.67</v>
      </c>
      <c r="E55" s="30">
        <v>14.37</v>
      </c>
      <c r="F55" s="30">
        <v>15.11</v>
      </c>
      <c r="G55" s="30">
        <v>15.88</v>
      </c>
      <c r="H55" s="30">
        <v>16.690000000000001</v>
      </c>
      <c r="I55" s="42">
        <v>975.6</v>
      </c>
      <c r="J55" s="42">
        <v>1251.9100000000001</v>
      </c>
      <c r="K55" s="42">
        <v>2113.8000000000002</v>
      </c>
      <c r="L55" s="43">
        <v>2712.48</v>
      </c>
    </row>
    <row r="56" spans="1:12" x14ac:dyDescent="0.25">
      <c r="A56" s="41">
        <v>281</v>
      </c>
      <c r="B56" s="10" t="s">
        <v>1151</v>
      </c>
      <c r="C56" s="30">
        <v>13.07</v>
      </c>
      <c r="D56" s="30">
        <v>13.74</v>
      </c>
      <c r="E56" s="30">
        <v>14.44</v>
      </c>
      <c r="F56" s="30">
        <v>15.18</v>
      </c>
      <c r="G56" s="30">
        <v>15.96</v>
      </c>
      <c r="H56" s="30">
        <v>16.78</v>
      </c>
      <c r="I56" s="42">
        <v>980.48</v>
      </c>
      <c r="J56" s="42">
        <v>1258.17</v>
      </c>
      <c r="K56" s="42">
        <v>2124.37</v>
      </c>
      <c r="L56" s="43">
        <v>2726.04</v>
      </c>
    </row>
    <row r="57" spans="1:12" x14ac:dyDescent="0.25">
      <c r="A57" s="41">
        <v>282</v>
      </c>
      <c r="B57" s="10" t="s">
        <v>1151</v>
      </c>
      <c r="C57" s="30">
        <v>13.14</v>
      </c>
      <c r="D57" s="30">
        <v>13.81</v>
      </c>
      <c r="E57" s="30">
        <v>14.52</v>
      </c>
      <c r="F57" s="30">
        <v>15.26</v>
      </c>
      <c r="G57" s="30">
        <v>16.04</v>
      </c>
      <c r="H57" s="30">
        <v>16.86</v>
      </c>
      <c r="I57" s="42">
        <v>985.38</v>
      </c>
      <c r="J57" s="42">
        <v>1264.46</v>
      </c>
      <c r="K57" s="42">
        <v>2134.9899999999998</v>
      </c>
      <c r="L57" s="43">
        <v>2739.67</v>
      </c>
    </row>
    <row r="58" spans="1:12" x14ac:dyDescent="0.25">
      <c r="A58" s="41">
        <v>283</v>
      </c>
      <c r="B58" s="10" t="s">
        <v>1151</v>
      </c>
      <c r="C58" s="30">
        <v>13.2</v>
      </c>
      <c r="D58" s="30">
        <v>13.88</v>
      </c>
      <c r="E58" s="30">
        <v>14.59</v>
      </c>
      <c r="F58" s="30">
        <v>15.34</v>
      </c>
      <c r="G58" s="30">
        <v>16.12</v>
      </c>
      <c r="H58" s="30">
        <v>16.940000000000001</v>
      </c>
      <c r="I58" s="42">
        <v>990.31</v>
      </c>
      <c r="J58" s="42">
        <v>1270.79</v>
      </c>
      <c r="K58" s="42">
        <v>2145.66</v>
      </c>
      <c r="L58" s="43">
        <v>2753.37</v>
      </c>
    </row>
    <row r="59" spans="1:12" x14ac:dyDescent="0.25">
      <c r="A59" s="41">
        <v>284</v>
      </c>
      <c r="B59" s="10" t="s">
        <v>1151</v>
      </c>
      <c r="C59" s="30">
        <v>13.27</v>
      </c>
      <c r="D59" s="30">
        <v>13.95</v>
      </c>
      <c r="E59" s="30">
        <v>14.66</v>
      </c>
      <c r="F59" s="30">
        <v>15.41</v>
      </c>
      <c r="G59" s="30">
        <v>16.2</v>
      </c>
      <c r="H59" s="30">
        <v>17.03</v>
      </c>
      <c r="I59" s="42">
        <v>995.26</v>
      </c>
      <c r="J59" s="42">
        <v>1277.1400000000001</v>
      </c>
      <c r="K59" s="42">
        <v>2156.39</v>
      </c>
      <c r="L59" s="43">
        <v>2767.14</v>
      </c>
    </row>
    <row r="60" spans="1:12" x14ac:dyDescent="0.25">
      <c r="A60" s="41">
        <v>285</v>
      </c>
      <c r="B60" s="10" t="s">
        <v>1151</v>
      </c>
      <c r="C60" s="30">
        <v>13.34</v>
      </c>
      <c r="D60" s="30">
        <v>14.02</v>
      </c>
      <c r="E60" s="30">
        <v>14.74</v>
      </c>
      <c r="F60" s="30">
        <v>15.49</v>
      </c>
      <c r="G60" s="30">
        <v>16.28</v>
      </c>
      <c r="H60" s="30">
        <v>17.11</v>
      </c>
      <c r="I60" s="42">
        <v>1000.23</v>
      </c>
      <c r="J60" s="42">
        <v>1283.53</v>
      </c>
      <c r="K60" s="42">
        <v>2167.17</v>
      </c>
      <c r="L60" s="43">
        <v>2780.97</v>
      </c>
    </row>
    <row r="61" spans="1:12" x14ac:dyDescent="0.25">
      <c r="A61" s="41">
        <v>286</v>
      </c>
      <c r="B61" s="10" t="s">
        <v>1151</v>
      </c>
      <c r="C61" s="30">
        <v>13.4</v>
      </c>
      <c r="D61" s="30">
        <v>14.09</v>
      </c>
      <c r="E61" s="30">
        <v>14.81</v>
      </c>
      <c r="F61" s="30">
        <v>15.57</v>
      </c>
      <c r="G61" s="30">
        <v>16.36</v>
      </c>
      <c r="H61" s="30">
        <v>17.2</v>
      </c>
      <c r="I61" s="42">
        <v>1005.24</v>
      </c>
      <c r="J61" s="42">
        <v>1289.94</v>
      </c>
      <c r="K61" s="42">
        <v>2178.0100000000002</v>
      </c>
      <c r="L61" s="43">
        <v>2794.88</v>
      </c>
    </row>
    <row r="62" spans="1:12" x14ac:dyDescent="0.25">
      <c r="A62" s="41">
        <v>287</v>
      </c>
      <c r="B62" s="10" t="s">
        <v>1151</v>
      </c>
      <c r="C62" s="30">
        <v>13.47</v>
      </c>
      <c r="D62" s="30">
        <v>14.16</v>
      </c>
      <c r="E62" s="30">
        <v>14.88</v>
      </c>
      <c r="F62" s="30">
        <v>15.64</v>
      </c>
      <c r="G62" s="30">
        <v>16.440000000000001</v>
      </c>
      <c r="H62" s="30">
        <v>17.29</v>
      </c>
      <c r="I62" s="42">
        <v>1010.26</v>
      </c>
      <c r="J62" s="42">
        <v>1296.3900000000001</v>
      </c>
      <c r="K62" s="42">
        <v>2188.9</v>
      </c>
      <c r="L62" s="43">
        <v>2808.85</v>
      </c>
    </row>
    <row r="63" spans="1:12" x14ac:dyDescent="0.25">
      <c r="A63" s="41">
        <v>288</v>
      </c>
      <c r="B63" s="10" t="s">
        <v>1151</v>
      </c>
      <c r="C63" s="30">
        <v>13.54</v>
      </c>
      <c r="D63" s="30">
        <v>14.23</v>
      </c>
      <c r="E63" s="30">
        <v>14.96</v>
      </c>
      <c r="F63" s="30">
        <v>15.72</v>
      </c>
      <c r="G63" s="30">
        <v>16.53</v>
      </c>
      <c r="H63" s="30">
        <v>17.37</v>
      </c>
      <c r="I63" s="42">
        <v>1015.31</v>
      </c>
      <c r="J63" s="42">
        <v>1302.8800000000001</v>
      </c>
      <c r="K63" s="42">
        <v>2199.84</v>
      </c>
      <c r="L63" s="43">
        <v>2822.9</v>
      </c>
    </row>
    <row r="64" spans="1:12" x14ac:dyDescent="0.25">
      <c r="A64" s="41">
        <v>289</v>
      </c>
      <c r="B64" s="10" t="s">
        <v>1151</v>
      </c>
      <c r="C64" s="30">
        <v>13.61</v>
      </c>
      <c r="D64" s="30">
        <v>14.3</v>
      </c>
      <c r="E64" s="30">
        <v>15.03</v>
      </c>
      <c r="F64" s="30">
        <v>15.8</v>
      </c>
      <c r="G64" s="30">
        <v>16.61</v>
      </c>
      <c r="H64" s="30">
        <v>17.46</v>
      </c>
      <c r="I64" s="42">
        <v>1020.39</v>
      </c>
      <c r="J64" s="42">
        <v>1309.3900000000001</v>
      </c>
      <c r="K64" s="42">
        <v>2210.84</v>
      </c>
      <c r="L64" s="43">
        <v>2837.01</v>
      </c>
    </row>
    <row r="65" spans="1:12" x14ac:dyDescent="0.25">
      <c r="A65" s="41">
        <v>290</v>
      </c>
      <c r="B65" s="10" t="s">
        <v>1151</v>
      </c>
      <c r="C65" s="30">
        <v>13.67</v>
      </c>
      <c r="D65" s="30">
        <v>14.37</v>
      </c>
      <c r="E65" s="30">
        <v>15.11</v>
      </c>
      <c r="F65" s="30">
        <v>15.88</v>
      </c>
      <c r="G65" s="30">
        <v>16.690000000000001</v>
      </c>
      <c r="H65" s="30">
        <v>17.55</v>
      </c>
      <c r="I65" s="42">
        <v>1025.49</v>
      </c>
      <c r="J65" s="42">
        <v>1315.94</v>
      </c>
      <c r="K65" s="42">
        <v>2221.9</v>
      </c>
      <c r="L65" s="43">
        <v>2851.2</v>
      </c>
    </row>
    <row r="66" spans="1:12" x14ac:dyDescent="0.25">
      <c r="A66" s="41">
        <v>291</v>
      </c>
      <c r="B66" s="10" t="s">
        <v>1151</v>
      </c>
      <c r="C66" s="30">
        <v>13.74</v>
      </c>
      <c r="D66" s="30">
        <v>14.44</v>
      </c>
      <c r="E66" s="30">
        <v>15.18</v>
      </c>
      <c r="F66" s="30">
        <v>15.96</v>
      </c>
      <c r="G66" s="30">
        <v>16.78</v>
      </c>
      <c r="H66" s="30">
        <v>17.63</v>
      </c>
      <c r="I66" s="42">
        <v>1030.6199999999999</v>
      </c>
      <c r="J66" s="42">
        <v>1322.52</v>
      </c>
      <c r="K66" s="42">
        <v>2233.0100000000002</v>
      </c>
      <c r="L66" s="43">
        <v>2865.45</v>
      </c>
    </row>
    <row r="67" spans="1:12" x14ac:dyDescent="0.25">
      <c r="A67" s="41">
        <v>292</v>
      </c>
      <c r="B67" s="10" t="s">
        <v>1151</v>
      </c>
      <c r="C67" s="30">
        <v>13.81</v>
      </c>
      <c r="D67" s="30">
        <v>14.52</v>
      </c>
      <c r="E67" s="30">
        <v>15.26</v>
      </c>
      <c r="F67" s="30">
        <v>16.04</v>
      </c>
      <c r="G67" s="30">
        <v>16.86</v>
      </c>
      <c r="H67" s="30">
        <v>17.72</v>
      </c>
      <c r="I67" s="42">
        <v>1035.77</v>
      </c>
      <c r="J67" s="42">
        <v>1329.13</v>
      </c>
      <c r="K67" s="42">
        <v>2244.17</v>
      </c>
      <c r="L67" s="43">
        <v>2879.78</v>
      </c>
    </row>
    <row r="68" spans="1:12" x14ac:dyDescent="0.25">
      <c r="A68" s="41">
        <v>293</v>
      </c>
      <c r="B68" s="10" t="s">
        <v>1151</v>
      </c>
      <c r="C68" s="30">
        <v>13.88</v>
      </c>
      <c r="D68" s="30">
        <v>14.59</v>
      </c>
      <c r="E68" s="30">
        <v>15.34</v>
      </c>
      <c r="F68" s="30">
        <v>16.12</v>
      </c>
      <c r="G68" s="30">
        <v>16.940000000000001</v>
      </c>
      <c r="H68" s="30">
        <v>17.809999999999999</v>
      </c>
      <c r="I68" s="42">
        <v>1040.95</v>
      </c>
      <c r="J68" s="42">
        <v>1335.77</v>
      </c>
      <c r="K68" s="42">
        <v>2255.39</v>
      </c>
      <c r="L68" s="43">
        <v>2894.18</v>
      </c>
    </row>
    <row r="69" spans="1:12" x14ac:dyDescent="0.25">
      <c r="A69" s="41">
        <v>294</v>
      </c>
      <c r="B69" s="10" t="s">
        <v>1151</v>
      </c>
      <c r="C69" s="30">
        <v>13.95</v>
      </c>
      <c r="D69" s="30">
        <v>14.66</v>
      </c>
      <c r="E69" s="30">
        <v>15.41</v>
      </c>
      <c r="F69" s="30">
        <v>16.2</v>
      </c>
      <c r="G69" s="30">
        <v>17.03</v>
      </c>
      <c r="H69" s="30">
        <v>17.899999999999999</v>
      </c>
      <c r="I69" s="42">
        <v>1046.1600000000001</v>
      </c>
      <c r="J69" s="42">
        <v>1342.45</v>
      </c>
      <c r="K69" s="42">
        <v>2266.67</v>
      </c>
      <c r="L69" s="43">
        <v>2908.65</v>
      </c>
    </row>
    <row r="70" spans="1:12" x14ac:dyDescent="0.25">
      <c r="A70" s="41">
        <v>295</v>
      </c>
      <c r="B70" s="10" t="s">
        <v>1151</v>
      </c>
      <c r="C70" s="30">
        <v>14.02</v>
      </c>
      <c r="D70" s="30">
        <v>14.74</v>
      </c>
      <c r="E70" s="30">
        <v>15.49</v>
      </c>
      <c r="F70" s="30">
        <v>16.28</v>
      </c>
      <c r="G70" s="30">
        <v>17.11</v>
      </c>
      <c r="H70" s="30">
        <v>17.989999999999998</v>
      </c>
      <c r="I70" s="42">
        <v>1051.3900000000001</v>
      </c>
      <c r="J70" s="42">
        <v>1349.17</v>
      </c>
      <c r="K70" s="42">
        <v>2278</v>
      </c>
      <c r="L70" s="43">
        <v>2923.19</v>
      </c>
    </row>
    <row r="71" spans="1:12" x14ac:dyDescent="0.25">
      <c r="A71" s="41">
        <v>296</v>
      </c>
      <c r="B71" s="10" t="s">
        <v>1151</v>
      </c>
      <c r="C71" s="30">
        <v>14.09</v>
      </c>
      <c r="D71" s="30">
        <v>14.81</v>
      </c>
      <c r="E71" s="30">
        <v>15.57</v>
      </c>
      <c r="F71" s="30">
        <v>16.36</v>
      </c>
      <c r="G71" s="30">
        <v>17.2</v>
      </c>
      <c r="H71" s="30">
        <v>18.079999999999998</v>
      </c>
      <c r="I71" s="42">
        <v>1056.6400000000001</v>
      </c>
      <c r="J71" s="42">
        <v>1355.91</v>
      </c>
      <c r="K71" s="42">
        <v>2289.39</v>
      </c>
      <c r="L71" s="43">
        <v>2937.81</v>
      </c>
    </row>
    <row r="72" spans="1:12" x14ac:dyDescent="0.25">
      <c r="A72" s="41">
        <v>297</v>
      </c>
      <c r="B72" s="10" t="s">
        <v>1151</v>
      </c>
      <c r="C72" s="30">
        <v>14.16</v>
      </c>
      <c r="D72" s="30">
        <v>14.88</v>
      </c>
      <c r="E72" s="30">
        <v>15.64</v>
      </c>
      <c r="F72" s="30">
        <v>16.440000000000001</v>
      </c>
      <c r="G72" s="30">
        <v>17.29</v>
      </c>
      <c r="H72" s="30">
        <v>18.170000000000002</v>
      </c>
      <c r="I72" s="42">
        <v>1061.93</v>
      </c>
      <c r="J72" s="42">
        <v>1362.69</v>
      </c>
      <c r="K72" s="42">
        <v>2300.84</v>
      </c>
      <c r="L72" s="43">
        <v>2952.5</v>
      </c>
    </row>
    <row r="73" spans="1:12" x14ac:dyDescent="0.25">
      <c r="A73" s="41">
        <v>298</v>
      </c>
      <c r="B73" s="10" t="s">
        <v>1151</v>
      </c>
      <c r="C73" s="30">
        <v>14.23</v>
      </c>
      <c r="D73" s="30">
        <v>14.96</v>
      </c>
      <c r="E73" s="30">
        <v>15.72</v>
      </c>
      <c r="F73" s="30">
        <v>16.53</v>
      </c>
      <c r="G73" s="30">
        <v>17.37</v>
      </c>
      <c r="H73" s="30">
        <v>18.260000000000002</v>
      </c>
      <c r="I73" s="42">
        <v>1067.24</v>
      </c>
      <c r="J73" s="42">
        <v>1369.5</v>
      </c>
      <c r="K73" s="42">
        <v>2312.34</v>
      </c>
      <c r="L73" s="43">
        <v>2967.26</v>
      </c>
    </row>
    <row r="74" spans="1:12" x14ac:dyDescent="0.25">
      <c r="A74" s="41">
        <v>299</v>
      </c>
      <c r="B74" s="10" t="s">
        <v>1151</v>
      </c>
      <c r="C74" s="30">
        <v>14.3</v>
      </c>
      <c r="D74" s="30">
        <v>15.03</v>
      </c>
      <c r="E74" s="30">
        <v>15.8</v>
      </c>
      <c r="F74" s="30">
        <v>16.61</v>
      </c>
      <c r="G74" s="30">
        <v>17.46</v>
      </c>
      <c r="H74" s="30">
        <v>18.350000000000001</v>
      </c>
      <c r="I74" s="42">
        <v>1072.57</v>
      </c>
      <c r="J74" s="42">
        <v>1376.35</v>
      </c>
      <c r="K74" s="42">
        <v>2323.91</v>
      </c>
      <c r="L74" s="43">
        <v>2982.1</v>
      </c>
    </row>
    <row r="75" spans="1:12" x14ac:dyDescent="0.25">
      <c r="A75" s="41">
        <v>300</v>
      </c>
      <c r="B75" s="10" t="s">
        <v>1151</v>
      </c>
      <c r="C75" s="30">
        <v>14.37</v>
      </c>
      <c r="D75" s="30">
        <v>15.11</v>
      </c>
      <c r="E75" s="30">
        <v>15.88</v>
      </c>
      <c r="F75" s="30">
        <v>16.690000000000001</v>
      </c>
      <c r="G75" s="30">
        <v>17.55</v>
      </c>
      <c r="H75" s="30">
        <v>18.440000000000001</v>
      </c>
      <c r="I75" s="42">
        <v>1077.93</v>
      </c>
      <c r="J75" s="42">
        <v>1383.23</v>
      </c>
      <c r="K75" s="42">
        <v>2335.5300000000002</v>
      </c>
      <c r="L75" s="43">
        <v>2997.01</v>
      </c>
    </row>
    <row r="76" spans="1:12" x14ac:dyDescent="0.25">
      <c r="A76" s="41">
        <v>301</v>
      </c>
      <c r="B76" s="10" t="s">
        <v>1151</v>
      </c>
      <c r="C76" s="30">
        <v>14.44</v>
      </c>
      <c r="D76" s="30">
        <v>15.18</v>
      </c>
      <c r="E76" s="30">
        <v>15.96</v>
      </c>
      <c r="F76" s="30">
        <v>16.78</v>
      </c>
      <c r="G76" s="30">
        <v>17.63</v>
      </c>
      <c r="H76" s="30">
        <v>18.54</v>
      </c>
      <c r="I76" s="42">
        <v>1083.32</v>
      </c>
      <c r="J76" s="42">
        <v>1390.15</v>
      </c>
      <c r="K76" s="42">
        <v>2347.1999999999998</v>
      </c>
      <c r="L76" s="43">
        <v>3011.99</v>
      </c>
    </row>
    <row r="77" spans="1:12" x14ac:dyDescent="0.25">
      <c r="A77" s="41">
        <v>302</v>
      </c>
      <c r="B77" s="10" t="s">
        <v>1151</v>
      </c>
      <c r="C77" s="30">
        <v>14.52</v>
      </c>
      <c r="D77" s="30">
        <v>15.26</v>
      </c>
      <c r="E77" s="30">
        <v>16.04</v>
      </c>
      <c r="F77" s="30">
        <v>16.86</v>
      </c>
      <c r="G77" s="30">
        <v>17.72</v>
      </c>
      <c r="H77" s="30">
        <v>18.63</v>
      </c>
      <c r="I77" s="42">
        <v>1088.74</v>
      </c>
      <c r="J77" s="42">
        <v>1397.1</v>
      </c>
      <c r="K77" s="42">
        <v>2358.94</v>
      </c>
      <c r="L77" s="43">
        <v>3027.05</v>
      </c>
    </row>
    <row r="78" spans="1:12" x14ac:dyDescent="0.25">
      <c r="A78" s="41">
        <v>303</v>
      </c>
      <c r="B78" s="10" t="s">
        <v>1151</v>
      </c>
      <c r="C78" s="30">
        <v>14.59</v>
      </c>
      <c r="D78" s="30">
        <v>15.34</v>
      </c>
      <c r="E78" s="30">
        <v>16.12</v>
      </c>
      <c r="F78" s="30">
        <v>16.940000000000001</v>
      </c>
      <c r="G78" s="30">
        <v>17.809999999999999</v>
      </c>
      <c r="H78" s="30">
        <v>18.72</v>
      </c>
      <c r="I78" s="42">
        <v>1094.18</v>
      </c>
      <c r="J78" s="42">
        <v>1404.09</v>
      </c>
      <c r="K78" s="42">
        <v>2370.73</v>
      </c>
      <c r="L78" s="43">
        <v>3042.19</v>
      </c>
    </row>
    <row r="79" spans="1:12" x14ac:dyDescent="0.25">
      <c r="A79" s="41">
        <v>304</v>
      </c>
      <c r="B79" s="10" t="s">
        <v>1151</v>
      </c>
      <c r="C79" s="30">
        <v>14.66</v>
      </c>
      <c r="D79" s="30">
        <v>15.41</v>
      </c>
      <c r="E79" s="30">
        <v>16.2</v>
      </c>
      <c r="F79" s="30">
        <v>17.03</v>
      </c>
      <c r="G79" s="30">
        <v>17.899999999999999</v>
      </c>
      <c r="H79" s="30">
        <v>18.809999999999999</v>
      </c>
      <c r="I79" s="42">
        <v>1099.6600000000001</v>
      </c>
      <c r="J79" s="42">
        <v>1411.11</v>
      </c>
      <c r="K79" s="42">
        <v>2382.59</v>
      </c>
      <c r="L79" s="43">
        <v>3057.4</v>
      </c>
    </row>
    <row r="80" spans="1:12" x14ac:dyDescent="0.25">
      <c r="A80" s="41">
        <v>305</v>
      </c>
      <c r="B80" s="10" t="s">
        <v>1151</v>
      </c>
      <c r="C80" s="30">
        <v>14.74</v>
      </c>
      <c r="D80" s="30">
        <v>15.49</v>
      </c>
      <c r="E80" s="30">
        <v>16.28</v>
      </c>
      <c r="F80" s="30">
        <v>17.11</v>
      </c>
      <c r="G80" s="30">
        <v>17.989999999999998</v>
      </c>
      <c r="H80" s="30">
        <v>18.91</v>
      </c>
      <c r="I80" s="42">
        <v>1105.1500000000001</v>
      </c>
      <c r="J80" s="42">
        <v>1418.16</v>
      </c>
      <c r="K80" s="42">
        <v>2394.5</v>
      </c>
      <c r="L80" s="43">
        <v>3072.69</v>
      </c>
    </row>
    <row r="81" spans="1:12" x14ac:dyDescent="0.25">
      <c r="A81" s="41">
        <v>306</v>
      </c>
      <c r="B81" s="10" t="s">
        <v>1151</v>
      </c>
      <c r="C81" s="30">
        <v>14.81</v>
      </c>
      <c r="D81" s="30">
        <v>15.57</v>
      </c>
      <c r="E81" s="30">
        <v>16.36</v>
      </c>
      <c r="F81" s="30">
        <v>17.2</v>
      </c>
      <c r="G81" s="30">
        <v>18.079999999999998</v>
      </c>
      <c r="H81" s="30">
        <v>19</v>
      </c>
      <c r="I81" s="42">
        <v>1110.68</v>
      </c>
      <c r="J81" s="42">
        <v>1425.25</v>
      </c>
      <c r="K81" s="42">
        <v>2406.4699999999998</v>
      </c>
      <c r="L81" s="43">
        <v>3088.05</v>
      </c>
    </row>
    <row r="82" spans="1:12" x14ac:dyDescent="0.25">
      <c r="A82" s="41">
        <v>307</v>
      </c>
      <c r="B82" s="10" t="s">
        <v>1151</v>
      </c>
      <c r="C82" s="30">
        <v>14.88</v>
      </c>
      <c r="D82" s="30">
        <v>15.64</v>
      </c>
      <c r="E82" s="30">
        <v>16.440000000000001</v>
      </c>
      <c r="F82" s="30">
        <v>17.29</v>
      </c>
      <c r="G82" s="30">
        <v>18.170000000000002</v>
      </c>
      <c r="H82" s="30">
        <v>19.100000000000001</v>
      </c>
      <c r="I82" s="42">
        <v>1116.23</v>
      </c>
      <c r="J82" s="42">
        <v>1432.38</v>
      </c>
      <c r="K82" s="42">
        <v>2418.5100000000002</v>
      </c>
      <c r="L82" s="43">
        <v>3103.49</v>
      </c>
    </row>
    <row r="83" spans="1:12" x14ac:dyDescent="0.25">
      <c r="A83" s="41">
        <v>308</v>
      </c>
      <c r="B83" s="10" t="s">
        <v>1151</v>
      </c>
      <c r="C83" s="30">
        <v>14.96</v>
      </c>
      <c r="D83" s="30">
        <v>15.72</v>
      </c>
      <c r="E83" s="30">
        <v>16.53</v>
      </c>
      <c r="F83" s="30">
        <v>17.37</v>
      </c>
      <c r="G83" s="30">
        <v>18.260000000000002</v>
      </c>
      <c r="H83" s="30">
        <v>19.190000000000001</v>
      </c>
      <c r="I83" s="42">
        <v>1121.81</v>
      </c>
      <c r="J83" s="42">
        <v>1439.54</v>
      </c>
      <c r="K83" s="42">
        <v>2430.6</v>
      </c>
      <c r="L83" s="43">
        <v>3119.01</v>
      </c>
    </row>
    <row r="84" spans="1:12" x14ac:dyDescent="0.25">
      <c r="A84" s="41">
        <v>309</v>
      </c>
      <c r="B84" s="10" t="s">
        <v>1151</v>
      </c>
      <c r="C84" s="30">
        <v>15.03</v>
      </c>
      <c r="D84" s="30">
        <v>15.8</v>
      </c>
      <c r="E84" s="30">
        <v>16.61</v>
      </c>
      <c r="F84" s="30">
        <v>17.46</v>
      </c>
      <c r="G84" s="30">
        <v>18.350000000000001</v>
      </c>
      <c r="H84" s="30">
        <v>19.29</v>
      </c>
      <c r="I84" s="42">
        <v>1127.42</v>
      </c>
      <c r="J84" s="42">
        <v>1446.74</v>
      </c>
      <c r="K84" s="42">
        <v>2442.75</v>
      </c>
      <c r="L84" s="43">
        <v>3134.6</v>
      </c>
    </row>
    <row r="85" spans="1:12" x14ac:dyDescent="0.25">
      <c r="A85" s="41">
        <v>310</v>
      </c>
      <c r="B85" s="10" t="s">
        <v>1151</v>
      </c>
      <c r="C85" s="30">
        <v>15.11</v>
      </c>
      <c r="D85" s="30">
        <v>15.88</v>
      </c>
      <c r="E85" s="30">
        <v>16.690000000000001</v>
      </c>
      <c r="F85" s="30">
        <v>17.55</v>
      </c>
      <c r="G85" s="30">
        <v>18.440000000000001</v>
      </c>
      <c r="H85" s="30">
        <v>19.39</v>
      </c>
      <c r="I85" s="42">
        <v>1133.06</v>
      </c>
      <c r="J85" s="42">
        <v>1453.97</v>
      </c>
      <c r="K85" s="42">
        <v>2454.96</v>
      </c>
      <c r="L85" s="43">
        <v>3150.27</v>
      </c>
    </row>
    <row r="86" spans="1:12" x14ac:dyDescent="0.25">
      <c r="A86" s="41">
        <v>311</v>
      </c>
      <c r="B86" s="10" t="s">
        <v>1151</v>
      </c>
      <c r="C86" s="30">
        <v>15.18</v>
      </c>
      <c r="D86" s="30">
        <v>15.96</v>
      </c>
      <c r="E86" s="30">
        <v>16.78</v>
      </c>
      <c r="F86" s="30">
        <v>17.63</v>
      </c>
      <c r="G86" s="30">
        <v>18.54</v>
      </c>
      <c r="H86" s="30">
        <v>19.48</v>
      </c>
      <c r="I86" s="42">
        <v>1138.73</v>
      </c>
      <c r="J86" s="42">
        <v>1461.24</v>
      </c>
      <c r="K86" s="42">
        <v>2467.2399999999998</v>
      </c>
      <c r="L86" s="43">
        <v>3166.03</v>
      </c>
    </row>
    <row r="87" spans="1:12" x14ac:dyDescent="0.25">
      <c r="A87" s="41">
        <v>312</v>
      </c>
      <c r="B87" s="10" t="s">
        <v>1151</v>
      </c>
      <c r="C87" s="30">
        <v>15.26</v>
      </c>
      <c r="D87" s="30">
        <v>16.04</v>
      </c>
      <c r="E87" s="30">
        <v>16.86</v>
      </c>
      <c r="F87" s="30">
        <v>17.72</v>
      </c>
      <c r="G87" s="30">
        <v>18.63</v>
      </c>
      <c r="H87" s="30">
        <v>19.579999999999998</v>
      </c>
      <c r="I87" s="42">
        <v>1144.42</v>
      </c>
      <c r="J87" s="42">
        <v>1468.55</v>
      </c>
      <c r="K87" s="42">
        <v>2479.58</v>
      </c>
      <c r="L87" s="43">
        <v>3181.86</v>
      </c>
    </row>
    <row r="88" spans="1:12" x14ac:dyDescent="0.25">
      <c r="A88" s="41">
        <v>313</v>
      </c>
      <c r="B88" s="10" t="s">
        <v>1151</v>
      </c>
      <c r="C88" s="30">
        <v>15.34</v>
      </c>
      <c r="D88" s="30">
        <v>16.12</v>
      </c>
      <c r="E88" s="30">
        <v>16.940000000000001</v>
      </c>
      <c r="F88" s="30">
        <v>17.809999999999999</v>
      </c>
      <c r="G88" s="30">
        <v>18.72</v>
      </c>
      <c r="H88" s="30">
        <v>19.68</v>
      </c>
      <c r="I88" s="42">
        <v>1150.1400000000001</v>
      </c>
      <c r="J88" s="42">
        <v>1475.89</v>
      </c>
      <c r="K88" s="42">
        <v>2491.9699999999998</v>
      </c>
      <c r="L88" s="43">
        <v>3197.77</v>
      </c>
    </row>
    <row r="89" spans="1:12" x14ac:dyDescent="0.25">
      <c r="A89" s="41">
        <v>314</v>
      </c>
      <c r="B89" s="10" t="s">
        <v>1151</v>
      </c>
      <c r="C89" s="30">
        <v>15.41</v>
      </c>
      <c r="D89" s="30">
        <v>16.2</v>
      </c>
      <c r="E89" s="30">
        <v>17.03</v>
      </c>
      <c r="F89" s="30">
        <v>17.899999999999999</v>
      </c>
      <c r="G89" s="30">
        <v>18.809999999999999</v>
      </c>
      <c r="H89" s="30">
        <v>19.78</v>
      </c>
      <c r="I89" s="42">
        <v>1155.8900000000001</v>
      </c>
      <c r="J89" s="42">
        <v>1483.27</v>
      </c>
      <c r="K89" s="42">
        <v>2504.4299999999998</v>
      </c>
      <c r="L89" s="43">
        <v>3213.75</v>
      </c>
    </row>
    <row r="90" spans="1:12" x14ac:dyDescent="0.25">
      <c r="A90" s="41">
        <v>315</v>
      </c>
      <c r="B90" s="10" t="s">
        <v>1151</v>
      </c>
      <c r="C90" s="30">
        <v>15.49</v>
      </c>
      <c r="D90" s="30">
        <v>16.28</v>
      </c>
      <c r="E90" s="30">
        <v>17.11</v>
      </c>
      <c r="F90" s="30">
        <v>17.989999999999998</v>
      </c>
      <c r="G90" s="30">
        <v>18.91</v>
      </c>
      <c r="H90" s="30">
        <v>19.88</v>
      </c>
      <c r="I90" s="42">
        <v>1161.67</v>
      </c>
      <c r="J90" s="42">
        <v>1490.69</v>
      </c>
      <c r="K90" s="42">
        <v>2516.96</v>
      </c>
      <c r="L90" s="43">
        <v>3229.82</v>
      </c>
    </row>
    <row r="91" spans="1:12" x14ac:dyDescent="0.25">
      <c r="A91" s="41">
        <v>316</v>
      </c>
      <c r="B91" s="10" t="s">
        <v>1151</v>
      </c>
      <c r="C91" s="30">
        <v>15.57</v>
      </c>
      <c r="D91" s="30">
        <v>16.36</v>
      </c>
      <c r="E91" s="30">
        <v>17.2</v>
      </c>
      <c r="F91" s="30">
        <v>18.079999999999998</v>
      </c>
      <c r="G91" s="30">
        <v>19</v>
      </c>
      <c r="H91" s="30">
        <v>19.98</v>
      </c>
      <c r="I91" s="42">
        <v>1167.48</v>
      </c>
      <c r="J91" s="42">
        <v>1498.14</v>
      </c>
      <c r="K91" s="42">
        <v>2529.54</v>
      </c>
      <c r="L91" s="43">
        <v>3245.97</v>
      </c>
    </row>
    <row r="92" spans="1:12" x14ac:dyDescent="0.25">
      <c r="A92" s="41">
        <v>317</v>
      </c>
      <c r="B92" s="10" t="s">
        <v>1151</v>
      </c>
      <c r="C92" s="30">
        <v>15.64</v>
      </c>
      <c r="D92" s="30">
        <v>16.440000000000001</v>
      </c>
      <c r="E92" s="30">
        <v>17.29</v>
      </c>
      <c r="F92" s="30">
        <v>18.170000000000002</v>
      </c>
      <c r="G92" s="30">
        <v>19.100000000000001</v>
      </c>
      <c r="H92" s="30">
        <v>20.079999999999998</v>
      </c>
      <c r="I92" s="42">
        <v>1173.32</v>
      </c>
      <c r="J92" s="42">
        <v>1505.63</v>
      </c>
      <c r="K92" s="42">
        <v>2542.19</v>
      </c>
      <c r="L92" s="43">
        <v>3262.2</v>
      </c>
    </row>
    <row r="93" spans="1:12" x14ac:dyDescent="0.25">
      <c r="A93" s="41">
        <v>318</v>
      </c>
      <c r="B93" s="10" t="s">
        <v>1151</v>
      </c>
      <c r="C93" s="30">
        <v>15.72</v>
      </c>
      <c r="D93" s="30">
        <v>16.53</v>
      </c>
      <c r="E93" s="30">
        <v>17.37</v>
      </c>
      <c r="F93" s="30">
        <v>18.260000000000002</v>
      </c>
      <c r="G93" s="30">
        <v>19.190000000000001</v>
      </c>
      <c r="H93" s="30">
        <v>20.18</v>
      </c>
      <c r="I93" s="42">
        <v>1179.18</v>
      </c>
      <c r="J93" s="42">
        <v>1513.16</v>
      </c>
      <c r="K93" s="42">
        <v>2554.9</v>
      </c>
      <c r="L93" s="43">
        <v>3278.51</v>
      </c>
    </row>
    <row r="94" spans="1:12" x14ac:dyDescent="0.25">
      <c r="A94" s="41">
        <v>319</v>
      </c>
      <c r="B94" s="10" t="s">
        <v>1151</v>
      </c>
      <c r="C94" s="30">
        <v>15.8</v>
      </c>
      <c r="D94" s="30">
        <v>16.61</v>
      </c>
      <c r="E94" s="30">
        <v>17.46</v>
      </c>
      <c r="F94" s="30">
        <v>18.350000000000001</v>
      </c>
      <c r="G94" s="30">
        <v>19.29</v>
      </c>
      <c r="H94" s="30">
        <v>20.28</v>
      </c>
      <c r="I94" s="42">
        <v>1185.08</v>
      </c>
      <c r="J94" s="42">
        <v>1520.73</v>
      </c>
      <c r="K94" s="42">
        <v>2567.67</v>
      </c>
      <c r="L94" s="43">
        <v>3294.91</v>
      </c>
    </row>
    <row r="95" spans="1:12" x14ac:dyDescent="0.25">
      <c r="A95" s="41">
        <v>320</v>
      </c>
      <c r="B95" s="10" t="s">
        <v>1151</v>
      </c>
      <c r="C95" s="30">
        <v>15.88</v>
      </c>
      <c r="D95" s="30">
        <v>16.690000000000001</v>
      </c>
      <c r="E95" s="30">
        <v>17.55</v>
      </c>
      <c r="F95" s="30">
        <v>18.440000000000001</v>
      </c>
      <c r="G95" s="30">
        <v>19.39</v>
      </c>
      <c r="H95" s="30">
        <v>20.38</v>
      </c>
      <c r="I95" s="42">
        <v>1191.01</v>
      </c>
      <c r="J95" s="42">
        <v>1528.33</v>
      </c>
      <c r="K95" s="42">
        <v>2580.5100000000002</v>
      </c>
      <c r="L95" s="43">
        <v>3311.38</v>
      </c>
    </row>
    <row r="96" spans="1:12" x14ac:dyDescent="0.25">
      <c r="A96" s="41">
        <v>321</v>
      </c>
      <c r="B96" s="10" t="s">
        <v>1151</v>
      </c>
      <c r="C96" s="30">
        <v>15.96</v>
      </c>
      <c r="D96" s="30">
        <v>16.78</v>
      </c>
      <c r="E96" s="30">
        <v>17.63</v>
      </c>
      <c r="F96" s="30">
        <v>18.54</v>
      </c>
      <c r="G96" s="30">
        <v>19.48</v>
      </c>
      <c r="H96" s="30">
        <v>20.48</v>
      </c>
      <c r="I96" s="42">
        <v>1196.96</v>
      </c>
      <c r="J96" s="42">
        <v>1535.97</v>
      </c>
      <c r="K96" s="42">
        <v>2593.41</v>
      </c>
      <c r="L96" s="43">
        <v>3327.94</v>
      </c>
    </row>
    <row r="97" spans="1:12" x14ac:dyDescent="0.25">
      <c r="A97" s="41">
        <v>322</v>
      </c>
      <c r="B97" s="10" t="s">
        <v>1151</v>
      </c>
      <c r="C97" s="30">
        <v>16.04</v>
      </c>
      <c r="D97" s="30">
        <v>16.86</v>
      </c>
      <c r="E97" s="30">
        <v>17.72</v>
      </c>
      <c r="F97" s="30">
        <v>18.63</v>
      </c>
      <c r="G97" s="30">
        <v>19.579999999999998</v>
      </c>
      <c r="H97" s="30">
        <v>20.58</v>
      </c>
      <c r="I97" s="42">
        <v>1202.95</v>
      </c>
      <c r="J97" s="42">
        <v>1543.65</v>
      </c>
      <c r="K97" s="42">
        <v>2606.38</v>
      </c>
      <c r="L97" s="43">
        <v>3344.58</v>
      </c>
    </row>
    <row r="98" spans="1:12" x14ac:dyDescent="0.25">
      <c r="A98" s="41">
        <v>323</v>
      </c>
      <c r="B98" s="10" t="s">
        <v>1151</v>
      </c>
      <c r="C98" s="30">
        <v>16.12</v>
      </c>
      <c r="D98" s="30">
        <v>16.940000000000001</v>
      </c>
      <c r="E98" s="30">
        <v>17.809999999999999</v>
      </c>
      <c r="F98" s="30">
        <v>18.72</v>
      </c>
      <c r="G98" s="30">
        <v>19.68</v>
      </c>
      <c r="H98" s="30">
        <v>20.68</v>
      </c>
      <c r="I98" s="42">
        <v>1208.96</v>
      </c>
      <c r="J98" s="42">
        <v>1551.37</v>
      </c>
      <c r="K98" s="42">
        <v>2619.41</v>
      </c>
      <c r="L98" s="43">
        <v>3361.3</v>
      </c>
    </row>
    <row r="99" spans="1:12" x14ac:dyDescent="0.25">
      <c r="A99" s="41">
        <v>324</v>
      </c>
      <c r="B99" s="10" t="s">
        <v>1151</v>
      </c>
      <c r="C99" s="30">
        <v>16.2</v>
      </c>
      <c r="D99" s="30">
        <v>17.03</v>
      </c>
      <c r="E99" s="30">
        <v>17.899999999999999</v>
      </c>
      <c r="F99" s="30">
        <v>18.809999999999999</v>
      </c>
      <c r="G99" s="30">
        <v>19.78</v>
      </c>
      <c r="H99" s="30">
        <v>20.79</v>
      </c>
      <c r="I99" s="42">
        <v>1215</v>
      </c>
      <c r="J99" s="42">
        <v>1559.13</v>
      </c>
      <c r="K99" s="42">
        <v>2632.51</v>
      </c>
      <c r="L99" s="43">
        <v>3378.11</v>
      </c>
    </row>
    <row r="100" spans="1:12" x14ac:dyDescent="0.25">
      <c r="A100" s="41">
        <v>325</v>
      </c>
      <c r="B100" s="10" t="s">
        <v>1151</v>
      </c>
      <c r="C100" s="30">
        <v>16.28</v>
      </c>
      <c r="D100" s="30">
        <v>17.11</v>
      </c>
      <c r="E100" s="30">
        <v>17.989999999999998</v>
      </c>
      <c r="F100" s="30">
        <v>18.91</v>
      </c>
      <c r="G100" s="30">
        <v>19.88</v>
      </c>
      <c r="H100" s="30">
        <v>20.89</v>
      </c>
      <c r="I100" s="42">
        <v>1221.08</v>
      </c>
      <c r="J100" s="42">
        <v>1566.92</v>
      </c>
      <c r="K100" s="42">
        <v>2645.67</v>
      </c>
      <c r="L100" s="43">
        <v>3395</v>
      </c>
    </row>
    <row r="101" spans="1:12" x14ac:dyDescent="0.25">
      <c r="A101" s="41">
        <v>326</v>
      </c>
      <c r="B101" s="10" t="s">
        <v>1151</v>
      </c>
      <c r="C101" s="30">
        <v>16.36</v>
      </c>
      <c r="D101" s="30">
        <v>17.2</v>
      </c>
      <c r="E101" s="30">
        <v>18.079999999999998</v>
      </c>
      <c r="F101" s="30">
        <v>19</v>
      </c>
      <c r="G101" s="30">
        <v>19.98</v>
      </c>
      <c r="H101" s="30">
        <v>21</v>
      </c>
      <c r="I101" s="42">
        <v>1227.19</v>
      </c>
      <c r="J101" s="42">
        <v>1574.76</v>
      </c>
      <c r="K101" s="42">
        <v>2658.9</v>
      </c>
      <c r="L101" s="43">
        <v>3411.97</v>
      </c>
    </row>
    <row r="102" spans="1:12" x14ac:dyDescent="0.25">
      <c r="A102" s="41">
        <v>327</v>
      </c>
      <c r="B102" s="10" t="s">
        <v>1151</v>
      </c>
      <c r="C102" s="30">
        <v>16.440000000000001</v>
      </c>
      <c r="D102" s="30">
        <v>17.29</v>
      </c>
      <c r="E102" s="30">
        <v>18.170000000000002</v>
      </c>
      <c r="F102" s="30">
        <v>19.100000000000001</v>
      </c>
      <c r="G102" s="30">
        <v>20.079999999999998</v>
      </c>
      <c r="H102" s="30">
        <v>21.1</v>
      </c>
      <c r="I102" s="42">
        <v>1233.32</v>
      </c>
      <c r="J102" s="42">
        <v>1582.63</v>
      </c>
      <c r="K102" s="42">
        <v>2672.2</v>
      </c>
      <c r="L102" s="43">
        <v>3429.03</v>
      </c>
    </row>
    <row r="103" spans="1:12" x14ac:dyDescent="0.25">
      <c r="A103" s="41">
        <v>328</v>
      </c>
      <c r="B103" s="10" t="s">
        <v>1151</v>
      </c>
      <c r="C103" s="30">
        <v>16.53</v>
      </c>
      <c r="D103" s="30">
        <v>17.37</v>
      </c>
      <c r="E103" s="30">
        <v>18.260000000000002</v>
      </c>
      <c r="F103" s="30">
        <v>19.190000000000001</v>
      </c>
      <c r="G103" s="30">
        <v>20.18</v>
      </c>
      <c r="H103" s="30">
        <v>21.21</v>
      </c>
      <c r="I103" s="42">
        <v>1239.49</v>
      </c>
      <c r="J103" s="42">
        <v>1590.54</v>
      </c>
      <c r="K103" s="42">
        <v>2685.56</v>
      </c>
      <c r="L103" s="43">
        <v>3446.18</v>
      </c>
    </row>
    <row r="104" spans="1:12" x14ac:dyDescent="0.25">
      <c r="A104" s="41">
        <v>329</v>
      </c>
      <c r="B104" s="10" t="s">
        <v>1151</v>
      </c>
      <c r="C104" s="30">
        <v>16.61</v>
      </c>
      <c r="D104" s="30">
        <v>17.46</v>
      </c>
      <c r="E104" s="30">
        <v>18.350000000000001</v>
      </c>
      <c r="F104" s="30">
        <v>19.29</v>
      </c>
      <c r="G104" s="30">
        <v>20.28</v>
      </c>
      <c r="H104" s="30">
        <v>21.31</v>
      </c>
      <c r="I104" s="42">
        <v>1245.69</v>
      </c>
      <c r="J104" s="42">
        <v>1598.5</v>
      </c>
      <c r="K104" s="42">
        <v>2698.98</v>
      </c>
      <c r="L104" s="43">
        <v>3463.41</v>
      </c>
    </row>
    <row r="105" spans="1:12" x14ac:dyDescent="0.25">
      <c r="A105" s="41">
        <v>330</v>
      </c>
      <c r="B105" s="10" t="s">
        <v>1151</v>
      </c>
      <c r="C105" s="30">
        <v>16.690000000000001</v>
      </c>
      <c r="D105" s="30">
        <v>17.55</v>
      </c>
      <c r="E105" s="30">
        <v>18.440000000000001</v>
      </c>
      <c r="F105" s="30">
        <v>19.39</v>
      </c>
      <c r="G105" s="30">
        <v>20.38</v>
      </c>
      <c r="H105" s="30">
        <v>21.42</v>
      </c>
      <c r="I105" s="42">
        <v>1251.9100000000001</v>
      </c>
      <c r="J105" s="42">
        <v>1606.49</v>
      </c>
      <c r="K105" s="42">
        <v>2712.48</v>
      </c>
      <c r="L105" s="43">
        <v>3480.72</v>
      </c>
    </row>
    <row r="106" spans="1:12" x14ac:dyDescent="0.25">
      <c r="A106" s="41">
        <v>331</v>
      </c>
      <c r="B106" s="10" t="s">
        <v>1151</v>
      </c>
      <c r="C106" s="30">
        <v>16.78</v>
      </c>
      <c r="D106" s="30">
        <v>17.63</v>
      </c>
      <c r="E106" s="30">
        <v>18.54</v>
      </c>
      <c r="F106" s="30">
        <v>19.48</v>
      </c>
      <c r="G106" s="30">
        <v>20.48</v>
      </c>
      <c r="H106" s="30">
        <v>21.53</v>
      </c>
      <c r="I106" s="42">
        <v>1258.17</v>
      </c>
      <c r="J106" s="42">
        <v>1614.52</v>
      </c>
      <c r="K106" s="42">
        <v>2726.04</v>
      </c>
      <c r="L106" s="43">
        <v>3498.13</v>
      </c>
    </row>
    <row r="107" spans="1:12" x14ac:dyDescent="0.25">
      <c r="A107" s="41">
        <v>332</v>
      </c>
      <c r="B107" s="10" t="s">
        <v>1151</v>
      </c>
      <c r="C107" s="30">
        <v>16.86</v>
      </c>
      <c r="D107" s="30">
        <v>17.72</v>
      </c>
      <c r="E107" s="30">
        <v>18.63</v>
      </c>
      <c r="F107" s="30">
        <v>19.579999999999998</v>
      </c>
      <c r="G107" s="30">
        <v>20.58</v>
      </c>
      <c r="H107" s="30">
        <v>21.63</v>
      </c>
      <c r="I107" s="42">
        <v>1264.46</v>
      </c>
      <c r="J107" s="42">
        <v>1622.59</v>
      </c>
      <c r="K107" s="42">
        <v>2739.67</v>
      </c>
      <c r="L107" s="43">
        <v>3515.62</v>
      </c>
    </row>
    <row r="108" spans="1:12" x14ac:dyDescent="0.25">
      <c r="A108" s="41">
        <v>333</v>
      </c>
      <c r="B108" s="10" t="s">
        <v>1151</v>
      </c>
      <c r="C108" s="30">
        <v>16.940000000000001</v>
      </c>
      <c r="D108" s="30">
        <v>17.809999999999999</v>
      </c>
      <c r="E108" s="30">
        <v>18.72</v>
      </c>
      <c r="F108" s="30">
        <v>19.68</v>
      </c>
      <c r="G108" s="30">
        <v>20.68</v>
      </c>
      <c r="H108" s="30">
        <v>21.74</v>
      </c>
      <c r="I108" s="42">
        <v>1270.79</v>
      </c>
      <c r="J108" s="42">
        <v>1630.71</v>
      </c>
      <c r="K108" s="42">
        <v>2753.37</v>
      </c>
      <c r="L108" s="43">
        <v>3533.2</v>
      </c>
    </row>
    <row r="109" spans="1:12" x14ac:dyDescent="0.25">
      <c r="A109" s="41">
        <v>334</v>
      </c>
      <c r="B109" s="10" t="s">
        <v>1151</v>
      </c>
      <c r="C109" s="30">
        <v>17.03</v>
      </c>
      <c r="D109" s="30">
        <v>17.899999999999999</v>
      </c>
      <c r="E109" s="30">
        <v>18.809999999999999</v>
      </c>
      <c r="F109" s="30">
        <v>19.78</v>
      </c>
      <c r="G109" s="30">
        <v>20.79</v>
      </c>
      <c r="H109" s="30">
        <v>21.85</v>
      </c>
      <c r="I109" s="42">
        <v>1277.1400000000001</v>
      </c>
      <c r="J109" s="42">
        <v>1638.86</v>
      </c>
      <c r="K109" s="42">
        <v>2767.14</v>
      </c>
      <c r="L109" s="43">
        <v>3550.86</v>
      </c>
    </row>
    <row r="110" spans="1:12" x14ac:dyDescent="0.25">
      <c r="A110" s="41">
        <v>335</v>
      </c>
      <c r="B110" s="10" t="s">
        <v>1151</v>
      </c>
      <c r="C110" s="30">
        <v>17.11</v>
      </c>
      <c r="D110" s="30">
        <v>17.989999999999998</v>
      </c>
      <c r="E110" s="30">
        <v>18.91</v>
      </c>
      <c r="F110" s="30">
        <v>19.88</v>
      </c>
      <c r="G110" s="30">
        <v>20.89</v>
      </c>
      <c r="H110" s="30">
        <v>21.96</v>
      </c>
      <c r="I110" s="42">
        <v>1283.53</v>
      </c>
      <c r="J110" s="42">
        <v>1647.05</v>
      </c>
      <c r="K110" s="42">
        <v>2780.97</v>
      </c>
      <c r="L110" s="43">
        <v>3568.62</v>
      </c>
    </row>
    <row r="111" spans="1:12" x14ac:dyDescent="0.25">
      <c r="A111" s="41">
        <v>336</v>
      </c>
      <c r="B111" s="10" t="s">
        <v>1151</v>
      </c>
      <c r="C111" s="30">
        <v>17.2</v>
      </c>
      <c r="D111" s="30">
        <v>18.079999999999998</v>
      </c>
      <c r="E111" s="30">
        <v>19</v>
      </c>
      <c r="F111" s="30">
        <v>19.98</v>
      </c>
      <c r="G111" s="30">
        <v>21</v>
      </c>
      <c r="H111" s="30">
        <v>22.07</v>
      </c>
      <c r="I111" s="42">
        <v>1289.94</v>
      </c>
      <c r="J111" s="42">
        <v>1655.29</v>
      </c>
      <c r="K111" s="42">
        <v>2794.88</v>
      </c>
      <c r="L111" s="43">
        <v>3586.46</v>
      </c>
    </row>
    <row r="112" spans="1:12" x14ac:dyDescent="0.25">
      <c r="A112" s="41">
        <v>337</v>
      </c>
      <c r="B112" s="10" t="s">
        <v>1151</v>
      </c>
      <c r="C112" s="30">
        <v>17.29</v>
      </c>
      <c r="D112" s="30">
        <v>18.170000000000002</v>
      </c>
      <c r="E112" s="30">
        <v>19.100000000000001</v>
      </c>
      <c r="F112" s="30">
        <v>20.079999999999998</v>
      </c>
      <c r="G112" s="30">
        <v>21.1</v>
      </c>
      <c r="H112" s="30">
        <v>22.18</v>
      </c>
      <c r="I112" s="42">
        <v>1296.3900000000001</v>
      </c>
      <c r="J112" s="42">
        <v>1663.57</v>
      </c>
      <c r="K112" s="42">
        <v>2808.85</v>
      </c>
      <c r="L112" s="43">
        <v>3604.39</v>
      </c>
    </row>
    <row r="113" spans="1:12" x14ac:dyDescent="0.25">
      <c r="A113" s="41">
        <v>338</v>
      </c>
      <c r="B113" s="10" t="s">
        <v>1151</v>
      </c>
      <c r="C113" s="30">
        <v>17.37</v>
      </c>
      <c r="D113" s="30">
        <v>18.260000000000002</v>
      </c>
      <c r="E113" s="30">
        <v>19.190000000000001</v>
      </c>
      <c r="F113" s="30">
        <v>20.18</v>
      </c>
      <c r="G113" s="30">
        <v>21.21</v>
      </c>
      <c r="H113" s="30">
        <v>22.29</v>
      </c>
      <c r="I113" s="42">
        <v>1302.8800000000001</v>
      </c>
      <c r="J113" s="42">
        <v>1671.88</v>
      </c>
      <c r="K113" s="42">
        <v>2822.9</v>
      </c>
      <c r="L113" s="43">
        <v>3622.41</v>
      </c>
    </row>
    <row r="114" spans="1:12" x14ac:dyDescent="0.25">
      <c r="A114" s="41">
        <v>339</v>
      </c>
      <c r="B114" s="10" t="s">
        <v>1151</v>
      </c>
      <c r="C114" s="30">
        <v>17.46</v>
      </c>
      <c r="D114" s="30">
        <v>18.350000000000001</v>
      </c>
      <c r="E114" s="30">
        <v>19.29</v>
      </c>
      <c r="F114" s="30">
        <v>20.28</v>
      </c>
      <c r="G114" s="30">
        <v>21.31</v>
      </c>
      <c r="H114" s="30">
        <v>22.4</v>
      </c>
      <c r="I114" s="42">
        <v>1309.3900000000001</v>
      </c>
      <c r="J114" s="42">
        <v>1680.24</v>
      </c>
      <c r="K114" s="42">
        <v>2837.01</v>
      </c>
      <c r="L114" s="43">
        <v>3640.53</v>
      </c>
    </row>
    <row r="115" spans="1:12" x14ac:dyDescent="0.25">
      <c r="A115" s="41">
        <v>340</v>
      </c>
      <c r="B115" s="10" t="s">
        <v>1151</v>
      </c>
      <c r="C115" s="30">
        <v>17.55</v>
      </c>
      <c r="D115" s="30">
        <v>18.440000000000001</v>
      </c>
      <c r="E115" s="30">
        <v>19.39</v>
      </c>
      <c r="F115" s="30">
        <v>20.38</v>
      </c>
      <c r="G115" s="30">
        <v>21.42</v>
      </c>
      <c r="H115" s="30">
        <v>22.52</v>
      </c>
      <c r="I115" s="42">
        <v>1315.94</v>
      </c>
      <c r="J115" s="42">
        <v>1688.64</v>
      </c>
      <c r="K115" s="42">
        <v>2851.2</v>
      </c>
      <c r="L115" s="43">
        <v>3658.73</v>
      </c>
    </row>
    <row r="116" spans="1:12" x14ac:dyDescent="0.25">
      <c r="A116" s="41">
        <v>341</v>
      </c>
      <c r="B116" s="10" t="s">
        <v>1151</v>
      </c>
      <c r="C116" s="30">
        <v>17.63</v>
      </c>
      <c r="D116" s="30">
        <v>18.54</v>
      </c>
      <c r="E116" s="30">
        <v>19.48</v>
      </c>
      <c r="F116" s="30">
        <v>20.48</v>
      </c>
      <c r="G116" s="30">
        <v>21.53</v>
      </c>
      <c r="H116" s="30">
        <v>22.63</v>
      </c>
      <c r="I116" s="42">
        <v>1322.52</v>
      </c>
      <c r="J116" s="42">
        <v>1697.09</v>
      </c>
      <c r="K116" s="42">
        <v>2865.45</v>
      </c>
      <c r="L116" s="43">
        <v>3677.02</v>
      </c>
    </row>
    <row r="117" spans="1:12" x14ac:dyDescent="0.25">
      <c r="A117" s="41">
        <v>342</v>
      </c>
      <c r="B117" s="10" t="s">
        <v>1151</v>
      </c>
      <c r="C117" s="30">
        <v>17.72</v>
      </c>
      <c r="D117" s="30">
        <v>18.63</v>
      </c>
      <c r="E117" s="30">
        <v>19.579999999999998</v>
      </c>
      <c r="F117" s="30">
        <v>20.58</v>
      </c>
      <c r="G117" s="30">
        <v>21.63</v>
      </c>
      <c r="H117" s="30">
        <v>22.74</v>
      </c>
      <c r="I117" s="42">
        <v>1329.13</v>
      </c>
      <c r="J117" s="42">
        <v>1705.57</v>
      </c>
      <c r="K117" s="42">
        <v>2879.78</v>
      </c>
      <c r="L117" s="43">
        <v>3695.41</v>
      </c>
    </row>
    <row r="118" spans="1:12" x14ac:dyDescent="0.25">
      <c r="A118" s="41">
        <v>343</v>
      </c>
      <c r="B118" s="10" t="s">
        <v>1151</v>
      </c>
      <c r="C118" s="30">
        <v>17.809999999999999</v>
      </c>
      <c r="D118" s="30">
        <v>18.72</v>
      </c>
      <c r="E118" s="30">
        <v>19.68</v>
      </c>
      <c r="F118" s="30">
        <v>20.68</v>
      </c>
      <c r="G118" s="30">
        <v>21.74</v>
      </c>
      <c r="H118" s="30">
        <v>22.85</v>
      </c>
      <c r="I118" s="42">
        <v>1335.77</v>
      </c>
      <c r="J118" s="42">
        <v>1714.1</v>
      </c>
      <c r="K118" s="42">
        <v>2894.18</v>
      </c>
      <c r="L118" s="43">
        <v>3713.88</v>
      </c>
    </row>
    <row r="119" spans="1:12" x14ac:dyDescent="0.25">
      <c r="A119" s="41">
        <v>344</v>
      </c>
      <c r="B119" s="10" t="s">
        <v>1151</v>
      </c>
      <c r="C119" s="30">
        <v>17.899999999999999</v>
      </c>
      <c r="D119" s="30">
        <v>18.809999999999999</v>
      </c>
      <c r="E119" s="30">
        <v>19.78</v>
      </c>
      <c r="F119" s="30">
        <v>20.79</v>
      </c>
      <c r="G119" s="30">
        <v>21.85</v>
      </c>
      <c r="H119" s="30">
        <v>22.97</v>
      </c>
      <c r="I119" s="42">
        <v>1342.45</v>
      </c>
      <c r="J119" s="42">
        <v>1722.67</v>
      </c>
      <c r="K119" s="42">
        <v>2908.65</v>
      </c>
      <c r="L119" s="43">
        <v>3732.45</v>
      </c>
    </row>
    <row r="120" spans="1:12" x14ac:dyDescent="0.25">
      <c r="A120" s="41">
        <v>345</v>
      </c>
      <c r="B120" s="10" t="s">
        <v>1151</v>
      </c>
      <c r="C120" s="30">
        <v>17.989999999999998</v>
      </c>
      <c r="D120" s="30">
        <v>18.91</v>
      </c>
      <c r="E120" s="30">
        <v>19.88</v>
      </c>
      <c r="F120" s="30">
        <v>20.89</v>
      </c>
      <c r="G120" s="30">
        <v>21.96</v>
      </c>
      <c r="H120" s="30">
        <v>23.08</v>
      </c>
      <c r="I120" s="42">
        <v>1349.17</v>
      </c>
      <c r="J120" s="42">
        <v>1731.28</v>
      </c>
      <c r="K120" s="42">
        <v>2923.19</v>
      </c>
      <c r="L120" s="43">
        <v>3751.12</v>
      </c>
    </row>
    <row r="121" spans="1:12" x14ac:dyDescent="0.25">
      <c r="A121" s="41">
        <v>346</v>
      </c>
      <c r="B121" s="10" t="s">
        <v>1151</v>
      </c>
      <c r="C121" s="30">
        <v>18.079999999999998</v>
      </c>
      <c r="D121" s="30">
        <v>19</v>
      </c>
      <c r="E121" s="30">
        <v>19.98</v>
      </c>
      <c r="F121" s="30">
        <v>21</v>
      </c>
      <c r="G121" s="30">
        <v>22.07</v>
      </c>
      <c r="H121" s="30">
        <v>23.2</v>
      </c>
      <c r="I121" s="42">
        <v>1355.91</v>
      </c>
      <c r="J121" s="42">
        <v>1739.94</v>
      </c>
      <c r="K121" s="42">
        <v>2937.81</v>
      </c>
      <c r="L121" s="43">
        <v>3769.87</v>
      </c>
    </row>
    <row r="122" spans="1:12" x14ac:dyDescent="0.25">
      <c r="A122" s="41">
        <v>347</v>
      </c>
      <c r="B122" s="10" t="s">
        <v>1151</v>
      </c>
      <c r="C122" s="30">
        <v>18.170000000000002</v>
      </c>
      <c r="D122" s="30">
        <v>19.100000000000001</v>
      </c>
      <c r="E122" s="30">
        <v>20.079999999999998</v>
      </c>
      <c r="F122" s="30">
        <v>21.1</v>
      </c>
      <c r="G122" s="30">
        <v>22.18</v>
      </c>
      <c r="H122" s="30">
        <v>23.32</v>
      </c>
      <c r="I122" s="42">
        <v>1362.69</v>
      </c>
      <c r="J122" s="42">
        <v>1748.64</v>
      </c>
      <c r="K122" s="42">
        <v>2952.5</v>
      </c>
      <c r="L122" s="43">
        <v>3788.72</v>
      </c>
    </row>
    <row r="123" spans="1:12" x14ac:dyDescent="0.25">
      <c r="A123" s="41">
        <v>348</v>
      </c>
      <c r="B123" s="10" t="s">
        <v>1151</v>
      </c>
      <c r="C123" s="30">
        <v>18.260000000000002</v>
      </c>
      <c r="D123" s="30">
        <v>19.190000000000001</v>
      </c>
      <c r="E123" s="30">
        <v>20.18</v>
      </c>
      <c r="F123" s="30">
        <v>21.21</v>
      </c>
      <c r="G123" s="30">
        <v>22.29</v>
      </c>
      <c r="H123" s="30">
        <v>23.43</v>
      </c>
      <c r="I123" s="42">
        <v>1369.5</v>
      </c>
      <c r="J123" s="42">
        <v>1757.38</v>
      </c>
      <c r="K123" s="42">
        <v>2967.26</v>
      </c>
      <c r="L123" s="43">
        <v>3807.66</v>
      </c>
    </row>
    <row r="124" spans="1:12" x14ac:dyDescent="0.25">
      <c r="A124" s="41">
        <v>349</v>
      </c>
      <c r="B124" s="10" t="s">
        <v>1151</v>
      </c>
      <c r="C124" s="30">
        <v>18.350000000000001</v>
      </c>
      <c r="D124" s="30">
        <v>19.29</v>
      </c>
      <c r="E124" s="30">
        <v>20.28</v>
      </c>
      <c r="F124" s="30">
        <v>21.31</v>
      </c>
      <c r="G124" s="30">
        <v>22.4</v>
      </c>
      <c r="H124" s="30">
        <v>23.55</v>
      </c>
      <c r="I124" s="42">
        <v>1376.35</v>
      </c>
      <c r="J124" s="42">
        <v>1766.17</v>
      </c>
      <c r="K124" s="42">
        <v>2982.1</v>
      </c>
      <c r="L124" s="43">
        <v>3826.7</v>
      </c>
    </row>
    <row r="125" spans="1:12" x14ac:dyDescent="0.25">
      <c r="A125" s="41">
        <v>350</v>
      </c>
      <c r="B125" s="10" t="s">
        <v>1151</v>
      </c>
      <c r="C125" s="30">
        <v>18.440000000000001</v>
      </c>
      <c r="D125" s="30">
        <v>19.39</v>
      </c>
      <c r="E125" s="30">
        <v>20.38</v>
      </c>
      <c r="F125" s="30">
        <v>21.42</v>
      </c>
      <c r="G125" s="30">
        <v>22.52</v>
      </c>
      <c r="H125" s="30">
        <v>23.67</v>
      </c>
      <c r="I125" s="42">
        <v>1383.23</v>
      </c>
      <c r="J125" s="42">
        <v>1775</v>
      </c>
      <c r="K125" s="42">
        <v>2997.01</v>
      </c>
      <c r="L125" s="43">
        <v>3845.84</v>
      </c>
    </row>
    <row r="126" spans="1:12" x14ac:dyDescent="0.25">
      <c r="A126" s="41">
        <v>351</v>
      </c>
      <c r="B126" s="10" t="s">
        <v>1151</v>
      </c>
      <c r="C126" s="30">
        <v>18.54</v>
      </c>
      <c r="D126" s="30">
        <v>19.48</v>
      </c>
      <c r="E126" s="30">
        <v>20.48</v>
      </c>
      <c r="F126" s="30">
        <v>21.53</v>
      </c>
      <c r="G126" s="30">
        <v>22.63</v>
      </c>
      <c r="H126" s="30">
        <v>23.79</v>
      </c>
      <c r="I126" s="42">
        <v>1390.15</v>
      </c>
      <c r="J126" s="42">
        <v>1783.88</v>
      </c>
      <c r="K126" s="42">
        <v>3011.99</v>
      </c>
      <c r="L126" s="43">
        <v>3865.07</v>
      </c>
    </row>
    <row r="127" spans="1:12" x14ac:dyDescent="0.25">
      <c r="A127" s="41">
        <v>352</v>
      </c>
      <c r="B127" s="10" t="s">
        <v>1151</v>
      </c>
      <c r="C127" s="30">
        <v>18.63</v>
      </c>
      <c r="D127" s="30">
        <v>19.579999999999998</v>
      </c>
      <c r="E127" s="30">
        <v>20.58</v>
      </c>
      <c r="F127" s="30">
        <v>21.63</v>
      </c>
      <c r="G127" s="30">
        <v>22.74</v>
      </c>
      <c r="H127" s="30">
        <v>23.9</v>
      </c>
      <c r="I127" s="42">
        <v>1397.1</v>
      </c>
      <c r="J127" s="42">
        <v>1792.8</v>
      </c>
      <c r="K127" s="42">
        <v>3027.05</v>
      </c>
      <c r="L127" s="43">
        <v>3884.39</v>
      </c>
    </row>
    <row r="128" spans="1:12" x14ac:dyDescent="0.25">
      <c r="A128" s="41">
        <v>353</v>
      </c>
      <c r="B128" s="10" t="s">
        <v>1151</v>
      </c>
      <c r="C128" s="30">
        <v>18.72</v>
      </c>
      <c r="D128" s="30">
        <v>19.68</v>
      </c>
      <c r="E128" s="30">
        <v>20.68</v>
      </c>
      <c r="F128" s="30">
        <v>21.74</v>
      </c>
      <c r="G128" s="30">
        <v>22.85</v>
      </c>
      <c r="H128" s="30">
        <v>24.02</v>
      </c>
      <c r="I128" s="42">
        <v>1404.09</v>
      </c>
      <c r="J128" s="42">
        <v>1801.76</v>
      </c>
      <c r="K128" s="42">
        <v>3042.19</v>
      </c>
      <c r="L128" s="43">
        <v>3903.81</v>
      </c>
    </row>
    <row r="129" spans="1:12" x14ac:dyDescent="0.25">
      <c r="A129" s="41">
        <v>354</v>
      </c>
      <c r="B129" s="10" t="s">
        <v>1151</v>
      </c>
      <c r="C129" s="30">
        <v>18.809999999999999</v>
      </c>
      <c r="D129" s="30">
        <v>19.78</v>
      </c>
      <c r="E129" s="30">
        <v>20.79</v>
      </c>
      <c r="F129" s="30">
        <v>21.85</v>
      </c>
      <c r="G129" s="30">
        <v>22.97</v>
      </c>
      <c r="H129" s="30">
        <v>24.14</v>
      </c>
      <c r="I129" s="42">
        <v>1411.11</v>
      </c>
      <c r="J129" s="42">
        <v>1810.77</v>
      </c>
      <c r="K129" s="42">
        <v>3057.4</v>
      </c>
      <c r="L129" s="43">
        <v>3923.33</v>
      </c>
    </row>
    <row r="130" spans="1:12" x14ac:dyDescent="0.25">
      <c r="A130" s="41">
        <v>355</v>
      </c>
      <c r="B130" s="10" t="s">
        <v>1151</v>
      </c>
      <c r="C130" s="30">
        <v>18.91</v>
      </c>
      <c r="D130" s="30">
        <v>19.88</v>
      </c>
      <c r="E130" s="30">
        <v>20.89</v>
      </c>
      <c r="F130" s="30">
        <v>21.96</v>
      </c>
      <c r="G130" s="30">
        <v>23.08</v>
      </c>
      <c r="H130" s="30">
        <v>24.26</v>
      </c>
      <c r="I130" s="42">
        <v>1418.16</v>
      </c>
      <c r="J130" s="42">
        <v>1819.82</v>
      </c>
      <c r="K130" s="42">
        <v>3072.69</v>
      </c>
      <c r="L130" s="43">
        <v>3942.95</v>
      </c>
    </row>
    <row r="131" spans="1:12" x14ac:dyDescent="0.25">
      <c r="A131" s="41">
        <v>356</v>
      </c>
      <c r="B131" s="10" t="s">
        <v>1151</v>
      </c>
      <c r="C131" s="30">
        <v>19</v>
      </c>
      <c r="D131" s="30">
        <v>19.98</v>
      </c>
      <c r="E131" s="30">
        <v>21</v>
      </c>
      <c r="F131" s="30">
        <v>22.07</v>
      </c>
      <c r="G131" s="30">
        <v>23.2</v>
      </c>
      <c r="H131" s="30">
        <v>24.39</v>
      </c>
      <c r="I131" s="42">
        <v>1425.25</v>
      </c>
      <c r="J131" s="42">
        <v>1828.92</v>
      </c>
      <c r="K131" s="42">
        <v>3088.05</v>
      </c>
      <c r="L131" s="43">
        <v>3962.66</v>
      </c>
    </row>
    <row r="132" spans="1:12" x14ac:dyDescent="0.25">
      <c r="A132" s="41">
        <v>357</v>
      </c>
      <c r="B132" s="10" t="s">
        <v>1151</v>
      </c>
      <c r="C132" s="30">
        <v>19.100000000000001</v>
      </c>
      <c r="D132" s="30">
        <v>20.079999999999998</v>
      </c>
      <c r="E132" s="30">
        <v>21.1</v>
      </c>
      <c r="F132" s="30">
        <v>22.18</v>
      </c>
      <c r="G132" s="30">
        <v>23.32</v>
      </c>
      <c r="H132" s="30">
        <v>24.51</v>
      </c>
      <c r="I132" s="42">
        <v>1432.38</v>
      </c>
      <c r="J132" s="42">
        <v>1838.07</v>
      </c>
      <c r="K132" s="42">
        <v>3103.49</v>
      </c>
      <c r="L132" s="43">
        <v>3982.48</v>
      </c>
    </row>
    <row r="133" spans="1:12" x14ac:dyDescent="0.25">
      <c r="A133" s="41">
        <v>358</v>
      </c>
      <c r="B133" s="10" t="s">
        <v>1151</v>
      </c>
      <c r="C133" s="30">
        <v>19.190000000000001</v>
      </c>
      <c r="D133" s="30">
        <v>20.18</v>
      </c>
      <c r="E133" s="30">
        <v>21.21</v>
      </c>
      <c r="F133" s="30">
        <v>22.29</v>
      </c>
      <c r="G133" s="30">
        <v>23.43</v>
      </c>
      <c r="H133" s="30">
        <v>24.63</v>
      </c>
      <c r="I133" s="42">
        <v>1439.54</v>
      </c>
      <c r="J133" s="42">
        <v>1847.26</v>
      </c>
      <c r="K133" s="42">
        <v>3119.01</v>
      </c>
      <c r="L133" s="43">
        <v>4002.39</v>
      </c>
    </row>
    <row r="134" spans="1:12" x14ac:dyDescent="0.25">
      <c r="A134" s="41">
        <v>359</v>
      </c>
      <c r="B134" s="10" t="s">
        <v>1151</v>
      </c>
      <c r="C134" s="30">
        <v>19.29</v>
      </c>
      <c r="D134" s="30">
        <v>20.28</v>
      </c>
      <c r="E134" s="30">
        <v>21.31</v>
      </c>
      <c r="F134" s="30">
        <v>22.4</v>
      </c>
      <c r="G134" s="30">
        <v>23.55</v>
      </c>
      <c r="H134" s="30">
        <v>24.75</v>
      </c>
      <c r="I134" s="42">
        <v>1446.74</v>
      </c>
      <c r="J134" s="42">
        <v>1856.49</v>
      </c>
      <c r="K134" s="42">
        <v>3134.6</v>
      </c>
      <c r="L134" s="43">
        <v>4022.4</v>
      </c>
    </row>
    <row r="135" spans="1:12" x14ac:dyDescent="0.25">
      <c r="A135" s="41">
        <v>360</v>
      </c>
      <c r="B135" s="10" t="s">
        <v>1151</v>
      </c>
      <c r="C135" s="30">
        <v>19.39</v>
      </c>
      <c r="D135" s="30">
        <v>20.38</v>
      </c>
      <c r="E135" s="30">
        <v>21.42</v>
      </c>
      <c r="F135" s="30">
        <v>22.52</v>
      </c>
      <c r="G135" s="30">
        <v>23.67</v>
      </c>
      <c r="H135" s="30">
        <v>24.88</v>
      </c>
      <c r="I135" s="42">
        <v>1453.97</v>
      </c>
      <c r="J135" s="42">
        <v>1865.78</v>
      </c>
      <c r="K135" s="42">
        <v>3150.27</v>
      </c>
      <c r="L135" s="43">
        <v>4042.51</v>
      </c>
    </row>
    <row r="136" spans="1:12" x14ac:dyDescent="0.25">
      <c r="A136" s="41">
        <v>361</v>
      </c>
      <c r="B136" s="10" t="s">
        <v>1151</v>
      </c>
      <c r="C136" s="30">
        <v>19.48</v>
      </c>
      <c r="D136" s="30">
        <v>20.48</v>
      </c>
      <c r="E136" s="30">
        <v>21.53</v>
      </c>
      <c r="F136" s="30">
        <v>22.63</v>
      </c>
      <c r="G136" s="30">
        <v>23.79</v>
      </c>
      <c r="H136" s="30">
        <v>25</v>
      </c>
      <c r="I136" s="42">
        <v>1461.24</v>
      </c>
      <c r="J136" s="42">
        <v>1875.1</v>
      </c>
      <c r="K136" s="42">
        <v>3166.03</v>
      </c>
      <c r="L136" s="43">
        <v>4062.73</v>
      </c>
    </row>
    <row r="137" spans="1:12" x14ac:dyDescent="0.25">
      <c r="A137" s="41">
        <v>362</v>
      </c>
      <c r="B137" s="10" t="s">
        <v>1151</v>
      </c>
      <c r="C137" s="30">
        <v>19.579999999999998</v>
      </c>
      <c r="D137" s="30">
        <v>20.58</v>
      </c>
      <c r="E137" s="30">
        <v>21.63</v>
      </c>
      <c r="F137" s="30">
        <v>22.74</v>
      </c>
      <c r="G137" s="30">
        <v>23.9</v>
      </c>
      <c r="H137" s="30">
        <v>25.13</v>
      </c>
      <c r="I137" s="42">
        <v>1468.55</v>
      </c>
      <c r="J137" s="42">
        <v>1884.48</v>
      </c>
      <c r="K137" s="42">
        <v>3181.86</v>
      </c>
      <c r="L137" s="43">
        <v>4083.04</v>
      </c>
    </row>
    <row r="138" spans="1:12" x14ac:dyDescent="0.25">
      <c r="A138" s="41">
        <v>363</v>
      </c>
      <c r="B138" s="10" t="s">
        <v>1151</v>
      </c>
      <c r="C138" s="30">
        <v>19.68</v>
      </c>
      <c r="D138" s="30">
        <v>20.68</v>
      </c>
      <c r="E138" s="30">
        <v>21.74</v>
      </c>
      <c r="F138" s="30">
        <v>22.85</v>
      </c>
      <c r="G138" s="30">
        <v>24.02</v>
      </c>
      <c r="H138" s="30">
        <v>25.25</v>
      </c>
      <c r="I138" s="42">
        <v>1475.89</v>
      </c>
      <c r="J138" s="42">
        <v>1893.9</v>
      </c>
      <c r="K138" s="42">
        <v>3197.77</v>
      </c>
      <c r="L138" s="43">
        <v>4103.45</v>
      </c>
    </row>
    <row r="139" spans="1:12" x14ac:dyDescent="0.25">
      <c r="A139" s="41">
        <v>364</v>
      </c>
      <c r="B139" s="10" t="s">
        <v>1151</v>
      </c>
      <c r="C139" s="30">
        <v>19.78</v>
      </c>
      <c r="D139" s="30">
        <v>20.79</v>
      </c>
      <c r="E139" s="30">
        <v>21.85</v>
      </c>
      <c r="F139" s="30">
        <v>22.97</v>
      </c>
      <c r="G139" s="30">
        <v>24.14</v>
      </c>
      <c r="H139" s="30">
        <v>25.38</v>
      </c>
      <c r="I139" s="42">
        <v>1483.27</v>
      </c>
      <c r="J139" s="42">
        <v>1903.37</v>
      </c>
      <c r="K139" s="42">
        <v>3213.75</v>
      </c>
      <c r="L139" s="43">
        <v>4123.97</v>
      </c>
    </row>
    <row r="140" spans="1:12" x14ac:dyDescent="0.25">
      <c r="A140" s="41">
        <v>365</v>
      </c>
      <c r="B140" s="10" t="s">
        <v>1151</v>
      </c>
      <c r="C140" s="30">
        <v>19.88</v>
      </c>
      <c r="D140" s="30">
        <v>20.89</v>
      </c>
      <c r="E140" s="30">
        <v>21.96</v>
      </c>
      <c r="F140" s="30">
        <v>23.08</v>
      </c>
      <c r="G140" s="30">
        <v>24.26</v>
      </c>
      <c r="H140" s="30">
        <v>25.51</v>
      </c>
      <c r="I140" s="42">
        <v>1490.69</v>
      </c>
      <c r="J140" s="42">
        <v>1912.89</v>
      </c>
      <c r="K140" s="42">
        <v>3229.82</v>
      </c>
      <c r="L140" s="43">
        <v>4144.59</v>
      </c>
    </row>
    <row r="141" spans="1:12" x14ac:dyDescent="0.25">
      <c r="A141" s="41">
        <v>366</v>
      </c>
      <c r="B141" s="10" t="s">
        <v>1151</v>
      </c>
      <c r="C141" s="30">
        <v>19.98</v>
      </c>
      <c r="D141" s="30">
        <v>21</v>
      </c>
      <c r="E141" s="30">
        <v>22.07</v>
      </c>
      <c r="F141" s="30">
        <v>23.2</v>
      </c>
      <c r="G141" s="30">
        <v>24.39</v>
      </c>
      <c r="H141" s="30">
        <v>25.63</v>
      </c>
      <c r="I141" s="42">
        <v>1498.14</v>
      </c>
      <c r="J141" s="42">
        <v>1922.45</v>
      </c>
      <c r="K141" s="42">
        <v>3245.97</v>
      </c>
      <c r="L141" s="43">
        <v>4165.3100000000004</v>
      </c>
    </row>
    <row r="142" spans="1:12" x14ac:dyDescent="0.25">
      <c r="A142" s="41">
        <v>367</v>
      </c>
      <c r="B142" s="10" t="s">
        <v>1151</v>
      </c>
      <c r="C142" s="30">
        <v>20.079999999999998</v>
      </c>
      <c r="D142" s="30">
        <v>21.1</v>
      </c>
      <c r="E142" s="30">
        <v>22.18</v>
      </c>
      <c r="F142" s="30">
        <v>23.32</v>
      </c>
      <c r="G142" s="30">
        <v>24.51</v>
      </c>
      <c r="H142" s="30">
        <v>25.76</v>
      </c>
      <c r="I142" s="42">
        <v>1505.63</v>
      </c>
      <c r="J142" s="42">
        <v>1932.07</v>
      </c>
      <c r="K142" s="42">
        <v>3262.2</v>
      </c>
      <c r="L142" s="43">
        <v>4186.1400000000003</v>
      </c>
    </row>
    <row r="143" spans="1:12" x14ac:dyDescent="0.25">
      <c r="A143" s="41">
        <v>368</v>
      </c>
      <c r="B143" s="10" t="s">
        <v>1151</v>
      </c>
      <c r="C143" s="30">
        <v>20.18</v>
      </c>
      <c r="D143" s="30">
        <v>21.21</v>
      </c>
      <c r="E143" s="30">
        <v>22.29</v>
      </c>
      <c r="F143" s="30">
        <v>23.43</v>
      </c>
      <c r="G143" s="30">
        <v>24.63</v>
      </c>
      <c r="H143" s="30">
        <v>25.89</v>
      </c>
      <c r="I143" s="42">
        <v>1513.16</v>
      </c>
      <c r="J143" s="42">
        <v>1941.73</v>
      </c>
      <c r="K143" s="42">
        <v>3278.51</v>
      </c>
      <c r="L143" s="43">
        <v>4207.07</v>
      </c>
    </row>
    <row r="144" spans="1:12" x14ac:dyDescent="0.25">
      <c r="A144" s="41">
        <v>369</v>
      </c>
      <c r="B144" s="10" t="s">
        <v>1151</v>
      </c>
      <c r="C144" s="30">
        <v>20.28</v>
      </c>
      <c r="D144" s="30">
        <v>21.31</v>
      </c>
      <c r="E144" s="30">
        <v>22.4</v>
      </c>
      <c r="F144" s="30">
        <v>23.55</v>
      </c>
      <c r="G144" s="30">
        <v>24.75</v>
      </c>
      <c r="H144" s="30">
        <v>26.02</v>
      </c>
      <c r="I144" s="42">
        <v>1520.73</v>
      </c>
      <c r="J144" s="42">
        <v>1951.43</v>
      </c>
      <c r="K144" s="42">
        <v>3294.91</v>
      </c>
      <c r="L144" s="43">
        <v>4228.1099999999997</v>
      </c>
    </row>
    <row r="145" spans="1:12" x14ac:dyDescent="0.25">
      <c r="A145" s="41">
        <v>370</v>
      </c>
      <c r="B145" s="10" t="s">
        <v>1151</v>
      </c>
      <c r="C145" s="30">
        <v>20.38</v>
      </c>
      <c r="D145" s="30">
        <v>21.42</v>
      </c>
      <c r="E145" s="30">
        <v>22.52</v>
      </c>
      <c r="F145" s="30">
        <v>23.67</v>
      </c>
      <c r="G145" s="30">
        <v>24.88</v>
      </c>
      <c r="H145" s="30">
        <v>26.15</v>
      </c>
      <c r="I145" s="42">
        <v>1528.33</v>
      </c>
      <c r="J145" s="42">
        <v>1961.19</v>
      </c>
      <c r="K145" s="42">
        <v>3311.38</v>
      </c>
      <c r="L145" s="43">
        <v>4249.25</v>
      </c>
    </row>
    <row r="146" spans="1:12" x14ac:dyDescent="0.25">
      <c r="A146" s="41">
        <v>371</v>
      </c>
      <c r="B146" s="10" t="s">
        <v>1151</v>
      </c>
      <c r="C146" s="30">
        <v>20.48</v>
      </c>
      <c r="D146" s="30">
        <v>21.53</v>
      </c>
      <c r="E146" s="30">
        <v>22.63</v>
      </c>
      <c r="F146" s="30">
        <v>23.79</v>
      </c>
      <c r="G146" s="30">
        <v>25</v>
      </c>
      <c r="H146" s="30">
        <v>26.28</v>
      </c>
      <c r="I146" s="42">
        <v>1535.97</v>
      </c>
      <c r="J146" s="42">
        <v>1971</v>
      </c>
      <c r="K146" s="42">
        <v>3327.94</v>
      </c>
      <c r="L146" s="43">
        <v>4270.49</v>
      </c>
    </row>
    <row r="147" spans="1:12" x14ac:dyDescent="0.25">
      <c r="A147" s="41">
        <v>372</v>
      </c>
      <c r="B147" s="10" t="s">
        <v>1151</v>
      </c>
      <c r="C147" s="30">
        <v>20.58</v>
      </c>
      <c r="D147" s="30">
        <v>21.63</v>
      </c>
      <c r="E147" s="30">
        <v>22.74</v>
      </c>
      <c r="F147" s="30">
        <v>23.9</v>
      </c>
      <c r="G147" s="30">
        <v>25.13</v>
      </c>
      <c r="H147" s="30">
        <v>26.41</v>
      </c>
      <c r="I147" s="42">
        <v>1543.65</v>
      </c>
      <c r="J147" s="42">
        <v>1980.85</v>
      </c>
      <c r="K147" s="42">
        <v>3344.58</v>
      </c>
      <c r="L147" s="43">
        <v>4291.8500000000004</v>
      </c>
    </row>
    <row r="148" spans="1:12" x14ac:dyDescent="0.25">
      <c r="A148" s="41">
        <v>373</v>
      </c>
      <c r="B148" s="10" t="s">
        <v>1151</v>
      </c>
      <c r="C148" s="30">
        <v>20.68</v>
      </c>
      <c r="D148" s="30">
        <v>21.74</v>
      </c>
      <c r="E148" s="30">
        <v>22.85</v>
      </c>
      <c r="F148" s="30">
        <v>24.02</v>
      </c>
      <c r="G148" s="30">
        <v>25.25</v>
      </c>
      <c r="H148" s="30">
        <v>26.54</v>
      </c>
      <c r="I148" s="42">
        <v>1551.37</v>
      </c>
      <c r="J148" s="42">
        <v>1990.76</v>
      </c>
      <c r="K148" s="42">
        <v>3361.3</v>
      </c>
      <c r="L148" s="43">
        <v>4313.3100000000004</v>
      </c>
    </row>
    <row r="149" spans="1:12" x14ac:dyDescent="0.25">
      <c r="A149" s="41">
        <v>374</v>
      </c>
      <c r="B149" s="10" t="s">
        <v>1151</v>
      </c>
      <c r="C149" s="30">
        <v>20.79</v>
      </c>
      <c r="D149" s="30">
        <v>21.85</v>
      </c>
      <c r="E149" s="30">
        <v>22.97</v>
      </c>
      <c r="F149" s="30">
        <v>24.14</v>
      </c>
      <c r="G149" s="30">
        <v>25.38</v>
      </c>
      <c r="H149" s="30">
        <v>26.68</v>
      </c>
      <c r="I149" s="42">
        <v>1559.13</v>
      </c>
      <c r="J149" s="42">
        <v>2000.71</v>
      </c>
      <c r="K149" s="42">
        <v>3378.11</v>
      </c>
      <c r="L149" s="43">
        <v>4334.87</v>
      </c>
    </row>
    <row r="150" spans="1:12" x14ac:dyDescent="0.25">
      <c r="A150" s="41">
        <v>375</v>
      </c>
      <c r="B150" s="10" t="s">
        <v>1151</v>
      </c>
      <c r="C150" s="30">
        <v>20.89</v>
      </c>
      <c r="D150" s="30">
        <v>21.96</v>
      </c>
      <c r="E150" s="30">
        <v>23.08</v>
      </c>
      <c r="F150" s="30">
        <v>24.26</v>
      </c>
      <c r="G150" s="30">
        <v>25.51</v>
      </c>
      <c r="H150" s="30">
        <v>26.81</v>
      </c>
      <c r="I150" s="42">
        <v>1566.92</v>
      </c>
      <c r="J150" s="42">
        <v>2010.71</v>
      </c>
      <c r="K150" s="42">
        <v>3395</v>
      </c>
      <c r="L150" s="43">
        <v>4356.55</v>
      </c>
    </row>
    <row r="151" spans="1:12" x14ac:dyDescent="0.25">
      <c r="A151" s="41">
        <v>376</v>
      </c>
      <c r="B151" s="10" t="s">
        <v>1151</v>
      </c>
      <c r="C151" s="30">
        <v>21</v>
      </c>
      <c r="D151" s="30">
        <v>22.07</v>
      </c>
      <c r="E151" s="30">
        <v>23.2</v>
      </c>
      <c r="F151" s="30">
        <v>24.39</v>
      </c>
      <c r="G151" s="30">
        <v>25.63</v>
      </c>
      <c r="H151" s="30">
        <v>26.94</v>
      </c>
      <c r="I151" s="42">
        <v>1574.76</v>
      </c>
      <c r="J151" s="42">
        <v>2020.77</v>
      </c>
      <c r="K151" s="42">
        <v>3411.97</v>
      </c>
      <c r="L151" s="43">
        <v>4378.33</v>
      </c>
    </row>
    <row r="152" spans="1:12" x14ac:dyDescent="0.25">
      <c r="A152" s="41">
        <v>377</v>
      </c>
      <c r="B152" s="10" t="s">
        <v>1151</v>
      </c>
      <c r="C152" s="30">
        <v>21.1</v>
      </c>
      <c r="D152" s="30">
        <v>22.18</v>
      </c>
      <c r="E152" s="30">
        <v>23.32</v>
      </c>
      <c r="F152" s="30">
        <v>24.51</v>
      </c>
      <c r="G152" s="30">
        <v>25.76</v>
      </c>
      <c r="H152" s="30">
        <v>27.08</v>
      </c>
      <c r="I152" s="42">
        <v>1582.63</v>
      </c>
      <c r="J152" s="42">
        <v>2030.87</v>
      </c>
      <c r="K152" s="42">
        <v>3429.03</v>
      </c>
      <c r="L152" s="43">
        <v>4400.22</v>
      </c>
    </row>
    <row r="153" spans="1:12" x14ac:dyDescent="0.25">
      <c r="A153" s="41">
        <v>378</v>
      </c>
      <c r="B153" s="10" t="s">
        <v>1151</v>
      </c>
      <c r="C153" s="30">
        <v>21.21</v>
      </c>
      <c r="D153" s="30">
        <v>22.29</v>
      </c>
      <c r="E153" s="30">
        <v>23.43</v>
      </c>
      <c r="F153" s="30">
        <v>24.63</v>
      </c>
      <c r="G153" s="30">
        <v>25.89</v>
      </c>
      <c r="H153" s="30">
        <v>27.21</v>
      </c>
      <c r="I153" s="42">
        <v>1590.54</v>
      </c>
      <c r="J153" s="42">
        <v>2041.03</v>
      </c>
      <c r="K153" s="42">
        <v>3446.18</v>
      </c>
      <c r="L153" s="43">
        <v>4422.22</v>
      </c>
    </row>
    <row r="154" spans="1:12" x14ac:dyDescent="0.25">
      <c r="A154" s="41">
        <v>379</v>
      </c>
      <c r="B154" s="10" t="s">
        <v>1151</v>
      </c>
      <c r="C154" s="30">
        <v>21.31</v>
      </c>
      <c r="D154" s="30">
        <v>22.4</v>
      </c>
      <c r="E154" s="30">
        <v>23.55</v>
      </c>
      <c r="F154" s="30">
        <v>24.75</v>
      </c>
      <c r="G154" s="30">
        <v>26.02</v>
      </c>
      <c r="H154" s="30">
        <v>27.35</v>
      </c>
      <c r="I154" s="42">
        <v>1598.5</v>
      </c>
      <c r="J154" s="42">
        <v>2051.23</v>
      </c>
      <c r="K154" s="42">
        <v>3463.41</v>
      </c>
      <c r="L154" s="43">
        <v>4444.33</v>
      </c>
    </row>
    <row r="155" spans="1:12" x14ac:dyDescent="0.25">
      <c r="A155" s="41">
        <v>380</v>
      </c>
      <c r="B155" s="10" t="s">
        <v>1151</v>
      </c>
      <c r="C155" s="30">
        <v>21.42</v>
      </c>
      <c r="D155" s="30">
        <v>22.52</v>
      </c>
      <c r="E155" s="30">
        <v>23.67</v>
      </c>
      <c r="F155" s="30">
        <v>24.88</v>
      </c>
      <c r="G155" s="30">
        <v>26.15</v>
      </c>
      <c r="H155" s="30">
        <v>27.49</v>
      </c>
      <c r="I155" s="42">
        <v>1606.49</v>
      </c>
      <c r="J155" s="42">
        <v>2061.4899999999998</v>
      </c>
      <c r="K155" s="42">
        <v>3480.72</v>
      </c>
      <c r="L155" s="43">
        <v>4466.5600000000004</v>
      </c>
    </row>
    <row r="156" spans="1:12" x14ac:dyDescent="0.25">
      <c r="A156" s="41">
        <v>381</v>
      </c>
      <c r="B156" s="10" t="s">
        <v>1151</v>
      </c>
      <c r="C156" s="30">
        <v>21.53</v>
      </c>
      <c r="D156" s="30">
        <v>22.63</v>
      </c>
      <c r="E156" s="30">
        <v>23.79</v>
      </c>
      <c r="F156" s="30">
        <v>25</v>
      </c>
      <c r="G156" s="30">
        <v>26.28</v>
      </c>
      <c r="H156" s="30">
        <v>27.62</v>
      </c>
      <c r="I156" s="42">
        <v>1614.52</v>
      </c>
      <c r="J156" s="42">
        <v>2071.79</v>
      </c>
      <c r="K156" s="42">
        <v>3498.13</v>
      </c>
      <c r="L156" s="43">
        <v>4488.8900000000003</v>
      </c>
    </row>
    <row r="157" spans="1:12" x14ac:dyDescent="0.25">
      <c r="A157" s="41">
        <v>382</v>
      </c>
      <c r="B157" s="10" t="s">
        <v>1151</v>
      </c>
      <c r="C157" s="30">
        <v>21.63</v>
      </c>
      <c r="D157" s="30">
        <v>22.74</v>
      </c>
      <c r="E157" s="30">
        <v>23.9</v>
      </c>
      <c r="F157" s="30">
        <v>25.13</v>
      </c>
      <c r="G157" s="30">
        <v>26.41</v>
      </c>
      <c r="H157" s="30">
        <v>27.76</v>
      </c>
      <c r="I157" s="42">
        <v>1622.59</v>
      </c>
      <c r="J157" s="42">
        <v>2082.15</v>
      </c>
      <c r="K157" s="42">
        <v>3515.62</v>
      </c>
      <c r="L157" s="43">
        <v>4511.33</v>
      </c>
    </row>
    <row r="158" spans="1:12" x14ac:dyDescent="0.25">
      <c r="A158" s="41">
        <v>383</v>
      </c>
      <c r="B158" s="10" t="s">
        <v>1151</v>
      </c>
      <c r="C158" s="30">
        <v>21.74</v>
      </c>
      <c r="D158" s="30">
        <v>22.85</v>
      </c>
      <c r="E158" s="30">
        <v>24.02</v>
      </c>
      <c r="F158" s="30">
        <v>25.25</v>
      </c>
      <c r="G158" s="30">
        <v>26.54</v>
      </c>
      <c r="H158" s="30">
        <v>27.9</v>
      </c>
      <c r="I158" s="42">
        <v>1630.71</v>
      </c>
      <c r="J158" s="42">
        <v>2092.56</v>
      </c>
      <c r="K158" s="42">
        <v>3533.2</v>
      </c>
      <c r="L158" s="43">
        <v>4533.8900000000003</v>
      </c>
    </row>
    <row r="159" spans="1:12" x14ac:dyDescent="0.25">
      <c r="A159" s="41">
        <v>384</v>
      </c>
      <c r="B159" s="10" t="s">
        <v>1151</v>
      </c>
      <c r="C159" s="30">
        <v>21.85</v>
      </c>
      <c r="D159" s="30">
        <v>22.97</v>
      </c>
      <c r="E159" s="30">
        <v>24.14</v>
      </c>
      <c r="F159" s="30">
        <v>25.38</v>
      </c>
      <c r="G159" s="30">
        <v>26.68</v>
      </c>
      <c r="H159" s="30">
        <v>28.04</v>
      </c>
      <c r="I159" s="42">
        <v>1638.86</v>
      </c>
      <c r="J159" s="42">
        <v>2103.0300000000002</v>
      </c>
      <c r="K159" s="42">
        <v>3550.86</v>
      </c>
      <c r="L159" s="43">
        <v>4556.5600000000004</v>
      </c>
    </row>
    <row r="160" spans="1:12" x14ac:dyDescent="0.25">
      <c r="A160" s="41">
        <v>385</v>
      </c>
      <c r="B160" s="10" t="s">
        <v>1151</v>
      </c>
      <c r="C160" s="30">
        <v>21.96</v>
      </c>
      <c r="D160" s="30">
        <v>23.08</v>
      </c>
      <c r="E160" s="30">
        <v>24.26</v>
      </c>
      <c r="F160" s="30">
        <v>25.51</v>
      </c>
      <c r="G160" s="30">
        <v>26.81</v>
      </c>
      <c r="H160" s="30">
        <v>28.18</v>
      </c>
      <c r="I160" s="42">
        <v>1647.05</v>
      </c>
      <c r="J160" s="42">
        <v>2113.54</v>
      </c>
      <c r="K160" s="42">
        <v>3568.62</v>
      </c>
      <c r="L160" s="43">
        <v>4579.34</v>
      </c>
    </row>
    <row r="161" spans="1:12" x14ac:dyDescent="0.25">
      <c r="A161" s="41">
        <v>386</v>
      </c>
      <c r="B161" s="10" t="s">
        <v>1151</v>
      </c>
      <c r="C161" s="30">
        <v>22.07</v>
      </c>
      <c r="D161" s="30">
        <v>23.2</v>
      </c>
      <c r="E161" s="30">
        <v>24.39</v>
      </c>
      <c r="F161" s="30">
        <v>25.63</v>
      </c>
      <c r="G161" s="30">
        <v>26.94</v>
      </c>
      <c r="H161" s="30">
        <v>28.32</v>
      </c>
      <c r="I161" s="42">
        <v>1655.29</v>
      </c>
      <c r="J161" s="42">
        <v>2124.11</v>
      </c>
      <c r="K161" s="42">
        <v>3586.46</v>
      </c>
      <c r="L161" s="43">
        <v>4602.24</v>
      </c>
    </row>
    <row r="162" spans="1:12" x14ac:dyDescent="0.25">
      <c r="A162" s="41">
        <v>387</v>
      </c>
      <c r="B162" s="10" t="s">
        <v>1151</v>
      </c>
      <c r="C162" s="30">
        <v>22.18</v>
      </c>
      <c r="D162" s="30">
        <v>23.32</v>
      </c>
      <c r="E162" s="30">
        <v>24.51</v>
      </c>
      <c r="F162" s="30">
        <v>25.76</v>
      </c>
      <c r="G162" s="30">
        <v>27.08</v>
      </c>
      <c r="H162" s="30">
        <v>28.46</v>
      </c>
      <c r="I162" s="42">
        <v>1663.57</v>
      </c>
      <c r="J162" s="42">
        <v>2134.73</v>
      </c>
      <c r="K162" s="42">
        <v>3604.39</v>
      </c>
      <c r="L162" s="43">
        <v>4625.25</v>
      </c>
    </row>
    <row r="163" spans="1:12" x14ac:dyDescent="0.25">
      <c r="A163" s="41">
        <v>388</v>
      </c>
      <c r="B163" s="10" t="s">
        <v>1151</v>
      </c>
      <c r="C163" s="30">
        <v>22.29</v>
      </c>
      <c r="D163" s="30">
        <v>23.43</v>
      </c>
      <c r="E163" s="30">
        <v>24.63</v>
      </c>
      <c r="F163" s="30">
        <v>25.89</v>
      </c>
      <c r="G163" s="30">
        <v>27.21</v>
      </c>
      <c r="H163" s="30">
        <v>28.61</v>
      </c>
      <c r="I163" s="42">
        <v>1671.88</v>
      </c>
      <c r="J163" s="42">
        <v>2145.4</v>
      </c>
      <c r="K163" s="42">
        <v>3622.41</v>
      </c>
      <c r="L163" s="43">
        <v>4648.38</v>
      </c>
    </row>
    <row r="164" spans="1:12" x14ac:dyDescent="0.25">
      <c r="A164" s="41">
        <v>389</v>
      </c>
      <c r="B164" s="10" t="s">
        <v>1151</v>
      </c>
      <c r="C164" s="30">
        <v>22.4</v>
      </c>
      <c r="D164" s="30">
        <v>23.55</v>
      </c>
      <c r="E164" s="30">
        <v>24.75</v>
      </c>
      <c r="F164" s="30">
        <v>26.02</v>
      </c>
      <c r="G164" s="30">
        <v>27.35</v>
      </c>
      <c r="H164" s="30">
        <v>28.75</v>
      </c>
      <c r="I164" s="42">
        <v>1680.24</v>
      </c>
      <c r="J164" s="42">
        <v>2156.13</v>
      </c>
      <c r="K164" s="42">
        <v>3640.53</v>
      </c>
      <c r="L164" s="43">
        <v>4671.62</v>
      </c>
    </row>
    <row r="165" spans="1:12" x14ac:dyDescent="0.25">
      <c r="A165" s="41">
        <v>390</v>
      </c>
      <c r="B165" s="10" t="s">
        <v>1151</v>
      </c>
      <c r="C165" s="30">
        <v>22.52</v>
      </c>
      <c r="D165" s="30">
        <v>23.67</v>
      </c>
      <c r="E165" s="30">
        <v>24.88</v>
      </c>
      <c r="F165" s="30">
        <v>26.15</v>
      </c>
      <c r="G165" s="30">
        <v>27.49</v>
      </c>
      <c r="H165" s="30">
        <v>28.89</v>
      </c>
      <c r="I165" s="42">
        <v>1688.64</v>
      </c>
      <c r="J165" s="42">
        <v>2166.91</v>
      </c>
      <c r="K165" s="42">
        <v>3658.73</v>
      </c>
      <c r="L165" s="43">
        <v>4694.9799999999996</v>
      </c>
    </row>
    <row r="166" spans="1:12" x14ac:dyDescent="0.25">
      <c r="A166" s="41">
        <v>391</v>
      </c>
      <c r="B166" s="10" t="s">
        <v>1151</v>
      </c>
      <c r="C166" s="30">
        <v>22.63</v>
      </c>
      <c r="D166" s="30">
        <v>23.79</v>
      </c>
      <c r="E166" s="30">
        <v>25</v>
      </c>
      <c r="F166" s="30">
        <v>26.28</v>
      </c>
      <c r="G166" s="30">
        <v>27.62</v>
      </c>
      <c r="H166" s="30">
        <v>29.04</v>
      </c>
      <c r="I166" s="42">
        <v>1697.09</v>
      </c>
      <c r="J166" s="42">
        <v>2177.75</v>
      </c>
      <c r="K166" s="42">
        <v>3677.02</v>
      </c>
      <c r="L166" s="43">
        <v>4718.45</v>
      </c>
    </row>
    <row r="167" spans="1:12" x14ac:dyDescent="0.25">
      <c r="A167" s="41">
        <v>392</v>
      </c>
      <c r="B167" s="10" t="s">
        <v>1151</v>
      </c>
      <c r="C167" s="30">
        <v>22.74</v>
      </c>
      <c r="D167" s="30">
        <v>23.9</v>
      </c>
      <c r="E167" s="30">
        <v>25.13</v>
      </c>
      <c r="F167" s="30">
        <v>26.41</v>
      </c>
      <c r="G167" s="30">
        <v>27.76</v>
      </c>
      <c r="H167" s="30">
        <v>29.18</v>
      </c>
      <c r="I167" s="42">
        <v>1705.57</v>
      </c>
      <c r="J167" s="42">
        <v>2188.63</v>
      </c>
      <c r="K167" s="42">
        <v>3695.41</v>
      </c>
      <c r="L167" s="43">
        <v>4742.04</v>
      </c>
    </row>
    <row r="168" spans="1:12" x14ac:dyDescent="0.25">
      <c r="A168" s="41">
        <v>393</v>
      </c>
      <c r="B168" s="10" t="s">
        <v>1151</v>
      </c>
      <c r="C168" s="30">
        <v>22.85</v>
      </c>
      <c r="D168" s="30">
        <v>24.02</v>
      </c>
      <c r="E168" s="30">
        <v>25.25</v>
      </c>
      <c r="F168" s="30">
        <v>26.54</v>
      </c>
      <c r="G168" s="30">
        <v>27.9</v>
      </c>
      <c r="H168" s="30">
        <v>29.33</v>
      </c>
      <c r="I168" s="42">
        <v>1714.1</v>
      </c>
      <c r="J168" s="42">
        <v>2199.58</v>
      </c>
      <c r="K168" s="42">
        <v>3713.88</v>
      </c>
      <c r="L168" s="43">
        <v>4765.75</v>
      </c>
    </row>
    <row r="169" spans="1:12" x14ac:dyDescent="0.25">
      <c r="A169" s="41">
        <v>394</v>
      </c>
      <c r="B169" s="10" t="s">
        <v>1151</v>
      </c>
      <c r="C169" s="30">
        <v>22.97</v>
      </c>
      <c r="D169" s="30">
        <v>24.14</v>
      </c>
      <c r="E169" s="30">
        <v>25.38</v>
      </c>
      <c r="F169" s="30">
        <v>26.68</v>
      </c>
      <c r="G169" s="30">
        <v>28.04</v>
      </c>
      <c r="H169" s="30">
        <v>29.47</v>
      </c>
      <c r="I169" s="42">
        <v>1722.67</v>
      </c>
      <c r="J169" s="42">
        <v>2210.58</v>
      </c>
      <c r="K169" s="42">
        <v>3732.45</v>
      </c>
      <c r="L169" s="43">
        <v>4789.58</v>
      </c>
    </row>
    <row r="170" spans="1:12" x14ac:dyDescent="0.25">
      <c r="A170" s="41">
        <v>395</v>
      </c>
      <c r="B170" s="10" t="s">
        <v>1151</v>
      </c>
      <c r="C170" s="30">
        <v>23.08</v>
      </c>
      <c r="D170" s="30">
        <v>24.26</v>
      </c>
      <c r="E170" s="30">
        <v>25.51</v>
      </c>
      <c r="F170" s="30">
        <v>26.81</v>
      </c>
      <c r="G170" s="30">
        <v>28.18</v>
      </c>
      <c r="H170" s="30">
        <v>29.62</v>
      </c>
      <c r="I170" s="42">
        <v>1731.28</v>
      </c>
      <c r="J170" s="42">
        <v>2221.63</v>
      </c>
      <c r="K170" s="42">
        <v>3751.12</v>
      </c>
      <c r="L170" s="43">
        <v>4813.53</v>
      </c>
    </row>
    <row r="171" spans="1:12" x14ac:dyDescent="0.25">
      <c r="A171" s="41">
        <v>396</v>
      </c>
      <c r="B171" s="10" t="s">
        <v>1151</v>
      </c>
      <c r="C171" s="30">
        <v>23.2</v>
      </c>
      <c r="D171" s="30">
        <v>24.39</v>
      </c>
      <c r="E171" s="30">
        <v>25.63</v>
      </c>
      <c r="F171" s="30">
        <v>26.94</v>
      </c>
      <c r="G171" s="30">
        <v>28.32</v>
      </c>
      <c r="H171" s="30">
        <v>29.77</v>
      </c>
      <c r="I171" s="42">
        <v>1739.94</v>
      </c>
      <c r="J171" s="42">
        <v>2232.7399999999998</v>
      </c>
      <c r="K171" s="42">
        <v>3769.87</v>
      </c>
      <c r="L171" s="43">
        <v>4837.6000000000004</v>
      </c>
    </row>
    <row r="172" spans="1:12" x14ac:dyDescent="0.25">
      <c r="A172" s="41">
        <v>397</v>
      </c>
      <c r="B172" s="10" t="s">
        <v>1151</v>
      </c>
      <c r="C172" s="30">
        <v>23.32</v>
      </c>
      <c r="D172" s="30">
        <v>24.51</v>
      </c>
      <c r="E172" s="30">
        <v>25.76</v>
      </c>
      <c r="F172" s="30">
        <v>27.08</v>
      </c>
      <c r="G172" s="30">
        <v>28.46</v>
      </c>
      <c r="H172" s="30">
        <v>29.92</v>
      </c>
      <c r="I172" s="42">
        <v>1748.64</v>
      </c>
      <c r="J172" s="42">
        <v>2243.9</v>
      </c>
      <c r="K172" s="42">
        <v>3788.72</v>
      </c>
      <c r="L172" s="43">
        <v>4861.78</v>
      </c>
    </row>
    <row r="173" spans="1:12" x14ac:dyDescent="0.25">
      <c r="A173" s="41">
        <v>398</v>
      </c>
      <c r="B173" s="10" t="s">
        <v>1151</v>
      </c>
      <c r="C173" s="30">
        <v>23.43</v>
      </c>
      <c r="D173" s="30">
        <v>24.63</v>
      </c>
      <c r="E173" s="30">
        <v>25.89</v>
      </c>
      <c r="F173" s="30">
        <v>27.21</v>
      </c>
      <c r="G173" s="30">
        <v>28.61</v>
      </c>
      <c r="H173" s="30">
        <v>30.07</v>
      </c>
      <c r="I173" s="42">
        <v>1757.38</v>
      </c>
      <c r="J173" s="42">
        <v>2255.12</v>
      </c>
      <c r="K173" s="42">
        <v>3807.66</v>
      </c>
      <c r="L173" s="43">
        <v>4886.09</v>
      </c>
    </row>
    <row r="174" spans="1:12" x14ac:dyDescent="0.25">
      <c r="A174" s="41">
        <v>399</v>
      </c>
      <c r="B174" s="10" t="s">
        <v>1151</v>
      </c>
      <c r="C174" s="30">
        <v>23.55</v>
      </c>
      <c r="D174" s="30">
        <v>24.75</v>
      </c>
      <c r="E174" s="30">
        <v>26.02</v>
      </c>
      <c r="F174" s="30">
        <v>27.35</v>
      </c>
      <c r="G174" s="30">
        <v>28.75</v>
      </c>
      <c r="H174" s="30">
        <v>30.22</v>
      </c>
      <c r="I174" s="42">
        <v>1766.17</v>
      </c>
      <c r="J174" s="42">
        <v>2266.4</v>
      </c>
      <c r="K174" s="42">
        <v>3826.7</v>
      </c>
      <c r="L174" s="43">
        <v>4910.5200000000004</v>
      </c>
    </row>
    <row r="175" spans="1:12" x14ac:dyDescent="0.25">
      <c r="A175" s="41">
        <v>400</v>
      </c>
      <c r="B175" s="10" t="s">
        <v>1151</v>
      </c>
      <c r="C175" s="30">
        <v>23.67</v>
      </c>
      <c r="D175" s="30">
        <v>24.88</v>
      </c>
      <c r="E175" s="30">
        <v>26.15</v>
      </c>
      <c r="F175" s="30">
        <v>27.49</v>
      </c>
      <c r="G175" s="30">
        <v>28.89</v>
      </c>
      <c r="H175" s="30">
        <v>30.37</v>
      </c>
      <c r="I175" s="42">
        <v>1775</v>
      </c>
      <c r="J175" s="42">
        <v>2277.73</v>
      </c>
      <c r="K175" s="42">
        <v>3845.84</v>
      </c>
      <c r="L175" s="43">
        <v>4935.08</v>
      </c>
    </row>
    <row r="176" spans="1:12" x14ac:dyDescent="0.25">
      <c r="A176" s="41">
        <v>401</v>
      </c>
      <c r="B176" s="10" t="s">
        <v>1151</v>
      </c>
      <c r="C176" s="30">
        <v>23.79</v>
      </c>
      <c r="D176" s="30">
        <v>25</v>
      </c>
      <c r="E176" s="30">
        <v>26.28</v>
      </c>
      <c r="F176" s="30">
        <v>27.62</v>
      </c>
      <c r="G176" s="30">
        <v>29.04</v>
      </c>
      <c r="H176" s="30">
        <v>30.52</v>
      </c>
      <c r="I176" s="42">
        <v>1783.88</v>
      </c>
      <c r="J176" s="42">
        <v>2289.12</v>
      </c>
      <c r="K176" s="42">
        <v>3865.07</v>
      </c>
      <c r="L176" s="43">
        <v>4959.75</v>
      </c>
    </row>
    <row r="177" spans="1:12" x14ac:dyDescent="0.25">
      <c r="A177" s="41">
        <v>402</v>
      </c>
      <c r="B177" s="10" t="s">
        <v>1151</v>
      </c>
      <c r="C177" s="30">
        <v>23.9</v>
      </c>
      <c r="D177" s="30">
        <v>25.13</v>
      </c>
      <c r="E177" s="30">
        <v>26.41</v>
      </c>
      <c r="F177" s="30">
        <v>27.76</v>
      </c>
      <c r="G177" s="30">
        <v>29.18</v>
      </c>
      <c r="H177" s="30">
        <v>30.67</v>
      </c>
      <c r="I177" s="42">
        <v>1792.8</v>
      </c>
      <c r="J177" s="42">
        <v>2300.56</v>
      </c>
      <c r="K177" s="42">
        <v>3884.39</v>
      </c>
      <c r="L177" s="43">
        <v>4984.55</v>
      </c>
    </row>
    <row r="178" spans="1:12" x14ac:dyDescent="0.25">
      <c r="A178" s="41">
        <v>403</v>
      </c>
      <c r="B178" s="10" t="s">
        <v>1151</v>
      </c>
      <c r="C178" s="30">
        <v>24.02</v>
      </c>
      <c r="D178" s="30">
        <v>25.25</v>
      </c>
      <c r="E178" s="30">
        <v>26.54</v>
      </c>
      <c r="F178" s="30">
        <v>27.9</v>
      </c>
      <c r="G178" s="30">
        <v>29.33</v>
      </c>
      <c r="H178" s="30">
        <v>30.83</v>
      </c>
      <c r="I178" s="42">
        <v>1801.76</v>
      </c>
      <c r="J178" s="42">
        <v>2312.06</v>
      </c>
      <c r="K178" s="42">
        <v>3903.81</v>
      </c>
      <c r="L178" s="43">
        <v>5009.47</v>
      </c>
    </row>
    <row r="179" spans="1:12" x14ac:dyDescent="0.25">
      <c r="A179" s="41">
        <v>404</v>
      </c>
      <c r="B179" s="10" t="s">
        <v>1151</v>
      </c>
      <c r="C179" s="30">
        <v>24.14</v>
      </c>
      <c r="D179" s="30">
        <v>25.38</v>
      </c>
      <c r="E179" s="30">
        <v>26.68</v>
      </c>
      <c r="F179" s="30">
        <v>28.04</v>
      </c>
      <c r="G179" s="30">
        <v>29.47</v>
      </c>
      <c r="H179" s="30">
        <v>30.98</v>
      </c>
      <c r="I179" s="42">
        <v>1810.77</v>
      </c>
      <c r="J179" s="42">
        <v>2323.63</v>
      </c>
      <c r="K179" s="42">
        <v>3923.33</v>
      </c>
      <c r="L179" s="43">
        <v>5034.5200000000004</v>
      </c>
    </row>
    <row r="180" spans="1:12" x14ac:dyDescent="0.25">
      <c r="A180" s="41">
        <v>405</v>
      </c>
      <c r="B180" s="10" t="s">
        <v>1151</v>
      </c>
      <c r="C180" s="30">
        <v>24.26</v>
      </c>
      <c r="D180" s="30">
        <v>25.51</v>
      </c>
      <c r="E180" s="30">
        <v>26.81</v>
      </c>
      <c r="F180" s="30">
        <v>28.18</v>
      </c>
      <c r="G180" s="30">
        <v>29.62</v>
      </c>
      <c r="H180" s="30">
        <v>31.14</v>
      </c>
      <c r="I180" s="42">
        <v>1819.82</v>
      </c>
      <c r="J180" s="42">
        <v>2335.2399999999998</v>
      </c>
      <c r="K180" s="42">
        <v>3942.95</v>
      </c>
      <c r="L180" s="43">
        <v>5059.6899999999996</v>
      </c>
    </row>
    <row r="181" spans="1:12" x14ac:dyDescent="0.25">
      <c r="A181" s="41">
        <v>406</v>
      </c>
      <c r="B181" s="10" t="s">
        <v>1151</v>
      </c>
      <c r="C181" s="30">
        <v>24.39</v>
      </c>
      <c r="D181" s="30">
        <v>25.63</v>
      </c>
      <c r="E181" s="30">
        <v>26.94</v>
      </c>
      <c r="F181" s="30">
        <v>28.32</v>
      </c>
      <c r="G181" s="30">
        <v>29.77</v>
      </c>
      <c r="H181" s="30">
        <v>31.29</v>
      </c>
      <c r="I181" s="42">
        <v>1828.92</v>
      </c>
      <c r="J181" s="42">
        <v>2346.92</v>
      </c>
      <c r="K181" s="42">
        <v>3962.66</v>
      </c>
      <c r="L181" s="43">
        <v>5084.99</v>
      </c>
    </row>
    <row r="182" spans="1:12" x14ac:dyDescent="0.25">
      <c r="A182" s="41">
        <v>407</v>
      </c>
      <c r="B182" s="10" t="s">
        <v>1151</v>
      </c>
      <c r="C182" s="30">
        <v>24.51</v>
      </c>
      <c r="D182" s="30">
        <v>25.76</v>
      </c>
      <c r="E182" s="30">
        <v>27.08</v>
      </c>
      <c r="F182" s="30">
        <v>28.46</v>
      </c>
      <c r="G182" s="30">
        <v>29.92</v>
      </c>
      <c r="H182" s="30">
        <v>31.45</v>
      </c>
      <c r="I182" s="42">
        <v>1838.07</v>
      </c>
      <c r="J182" s="42">
        <v>2358.65</v>
      </c>
      <c r="K182" s="42">
        <v>3982.48</v>
      </c>
      <c r="L182" s="43">
        <v>5110.42</v>
      </c>
    </row>
    <row r="183" spans="1:12" x14ac:dyDescent="0.25">
      <c r="A183" s="41">
        <v>408</v>
      </c>
      <c r="B183" s="10" t="s">
        <v>1151</v>
      </c>
      <c r="C183" s="30">
        <v>24.63</v>
      </c>
      <c r="D183" s="30">
        <v>25.89</v>
      </c>
      <c r="E183" s="30">
        <v>27.21</v>
      </c>
      <c r="F183" s="30">
        <v>28.61</v>
      </c>
      <c r="G183" s="30">
        <v>30.07</v>
      </c>
      <c r="H183" s="30">
        <v>31.61</v>
      </c>
      <c r="I183" s="42">
        <v>1847.26</v>
      </c>
      <c r="J183" s="42">
        <v>2370.4499999999998</v>
      </c>
      <c r="K183" s="42">
        <v>4002.39</v>
      </c>
      <c r="L183" s="43">
        <v>5135.97</v>
      </c>
    </row>
    <row r="184" spans="1:12" x14ac:dyDescent="0.25">
      <c r="A184" s="41">
        <v>409</v>
      </c>
      <c r="B184" s="10" t="s">
        <v>1151</v>
      </c>
      <c r="C184" s="30">
        <v>24.75</v>
      </c>
      <c r="D184" s="30">
        <v>26.02</v>
      </c>
      <c r="E184" s="30">
        <v>27.35</v>
      </c>
      <c r="F184" s="30">
        <v>28.75</v>
      </c>
      <c r="G184" s="30">
        <v>30.22</v>
      </c>
      <c r="H184" s="30">
        <v>31.76</v>
      </c>
      <c r="I184" s="42">
        <v>1856.49</v>
      </c>
      <c r="J184" s="42">
        <v>2382.3000000000002</v>
      </c>
      <c r="K184" s="42">
        <v>4022.4</v>
      </c>
      <c r="L184" s="43">
        <v>5161.6499999999996</v>
      </c>
    </row>
    <row r="185" spans="1:12" x14ac:dyDescent="0.25">
      <c r="A185" s="41">
        <v>410</v>
      </c>
      <c r="B185" s="10" t="s">
        <v>1151</v>
      </c>
      <c r="C185" s="30">
        <v>24.88</v>
      </c>
      <c r="D185" s="30">
        <v>26.15</v>
      </c>
      <c r="E185" s="30">
        <v>27.49</v>
      </c>
      <c r="F185" s="30">
        <v>28.89</v>
      </c>
      <c r="G185" s="30">
        <v>30.37</v>
      </c>
      <c r="H185" s="30">
        <v>31.92</v>
      </c>
      <c r="I185" s="42">
        <v>1865.78</v>
      </c>
      <c r="J185" s="42">
        <v>2394.21</v>
      </c>
      <c r="K185" s="42">
        <v>4042.51</v>
      </c>
      <c r="L185" s="43">
        <v>5187.46</v>
      </c>
    </row>
    <row r="186" spans="1:12" x14ac:dyDescent="0.25">
      <c r="A186" s="41">
        <v>411</v>
      </c>
      <c r="B186" s="10" t="s">
        <v>1151</v>
      </c>
      <c r="C186" s="30">
        <v>25</v>
      </c>
      <c r="D186" s="30">
        <v>26.28</v>
      </c>
      <c r="E186" s="30">
        <v>27.62</v>
      </c>
      <c r="F186" s="30">
        <v>29.04</v>
      </c>
      <c r="G186" s="30">
        <v>30.52</v>
      </c>
      <c r="H186" s="30">
        <v>32.08</v>
      </c>
      <c r="I186" s="42">
        <v>1875.1</v>
      </c>
      <c r="J186" s="42">
        <v>2406.1799999999998</v>
      </c>
      <c r="K186" s="42">
        <v>4062.73</v>
      </c>
      <c r="L186" s="43">
        <v>5213.3900000000003</v>
      </c>
    </row>
    <row r="187" spans="1:12" x14ac:dyDescent="0.25">
      <c r="A187" s="41">
        <v>412</v>
      </c>
      <c r="B187" s="10" t="s">
        <v>1151</v>
      </c>
      <c r="C187" s="30">
        <v>25.13</v>
      </c>
      <c r="D187" s="30">
        <v>26.41</v>
      </c>
      <c r="E187" s="30">
        <v>27.76</v>
      </c>
      <c r="F187" s="30">
        <v>29.18</v>
      </c>
      <c r="G187" s="30">
        <v>30.67</v>
      </c>
      <c r="H187" s="30">
        <v>32.24</v>
      </c>
      <c r="I187" s="42">
        <v>1884.48</v>
      </c>
      <c r="J187" s="42">
        <v>2418.21</v>
      </c>
      <c r="K187" s="42">
        <v>4083.04</v>
      </c>
      <c r="L187" s="43">
        <v>5239.46</v>
      </c>
    </row>
    <row r="188" spans="1:12" x14ac:dyDescent="0.25">
      <c r="A188" s="41">
        <v>413</v>
      </c>
      <c r="B188" s="10" t="s">
        <v>1151</v>
      </c>
      <c r="C188" s="30">
        <v>25.25</v>
      </c>
      <c r="D188" s="30">
        <v>26.54</v>
      </c>
      <c r="E188" s="30">
        <v>27.9</v>
      </c>
      <c r="F188" s="30">
        <v>29.33</v>
      </c>
      <c r="G188" s="30">
        <v>30.83</v>
      </c>
      <c r="H188" s="30">
        <v>32.4</v>
      </c>
      <c r="I188" s="42">
        <v>1893.9</v>
      </c>
      <c r="J188" s="42">
        <v>2430.3000000000002</v>
      </c>
      <c r="K188" s="42">
        <v>4103.45</v>
      </c>
      <c r="L188" s="43">
        <v>5265.66</v>
      </c>
    </row>
    <row r="189" spans="1:12" x14ac:dyDescent="0.25">
      <c r="A189" s="41">
        <v>414</v>
      </c>
      <c r="B189" s="10" t="s">
        <v>1151</v>
      </c>
      <c r="C189" s="30">
        <v>25.38</v>
      </c>
      <c r="D189" s="30">
        <v>26.68</v>
      </c>
      <c r="E189" s="30">
        <v>28.04</v>
      </c>
      <c r="F189" s="30">
        <v>29.47</v>
      </c>
      <c r="G189" s="30">
        <v>30.98</v>
      </c>
      <c r="H189" s="30">
        <v>32.57</v>
      </c>
      <c r="I189" s="42">
        <v>1903.37</v>
      </c>
      <c r="J189" s="42">
        <v>2442.46</v>
      </c>
      <c r="K189" s="42">
        <v>4123.97</v>
      </c>
      <c r="L189" s="43">
        <v>5291.99</v>
      </c>
    </row>
    <row r="190" spans="1:12" x14ac:dyDescent="0.25">
      <c r="A190" s="41">
        <v>415</v>
      </c>
      <c r="B190" s="10" t="s">
        <v>1151</v>
      </c>
      <c r="C190" s="30">
        <v>25.51</v>
      </c>
      <c r="D190" s="30">
        <v>26.81</v>
      </c>
      <c r="E190" s="30">
        <v>28.18</v>
      </c>
      <c r="F190" s="30">
        <v>29.62</v>
      </c>
      <c r="G190" s="30">
        <v>31.14</v>
      </c>
      <c r="H190" s="30">
        <v>32.729999999999997</v>
      </c>
      <c r="I190" s="42">
        <v>1912.89</v>
      </c>
      <c r="J190" s="42">
        <v>2454.67</v>
      </c>
      <c r="K190" s="42">
        <v>4144.59</v>
      </c>
      <c r="L190" s="43">
        <v>5318.45</v>
      </c>
    </row>
    <row r="191" spans="1:12" x14ac:dyDescent="0.25">
      <c r="A191" s="41">
        <v>416</v>
      </c>
      <c r="B191" s="10" t="s">
        <v>1151</v>
      </c>
      <c r="C191" s="30">
        <v>25.63</v>
      </c>
      <c r="D191" s="30">
        <v>26.94</v>
      </c>
      <c r="E191" s="30">
        <v>28.32</v>
      </c>
      <c r="F191" s="30">
        <v>29.77</v>
      </c>
      <c r="G191" s="30">
        <v>31.29</v>
      </c>
      <c r="H191" s="30">
        <v>32.89</v>
      </c>
      <c r="I191" s="42">
        <v>1922.45</v>
      </c>
      <c r="J191" s="42">
        <v>2466.94</v>
      </c>
      <c r="K191" s="42">
        <v>4165.3100000000004</v>
      </c>
      <c r="L191" s="43">
        <v>5345.04</v>
      </c>
    </row>
    <row r="192" spans="1:12" x14ac:dyDescent="0.25">
      <c r="A192" s="41">
        <v>417</v>
      </c>
      <c r="B192" s="10" t="s">
        <v>1151</v>
      </c>
      <c r="C192" s="30">
        <v>25.76</v>
      </c>
      <c r="D192" s="30">
        <v>27.08</v>
      </c>
      <c r="E192" s="30">
        <v>28.46</v>
      </c>
      <c r="F192" s="30">
        <v>29.92</v>
      </c>
      <c r="G192" s="30">
        <v>31.45</v>
      </c>
      <c r="H192" s="30">
        <v>33.06</v>
      </c>
      <c r="I192" s="42">
        <v>1932.07</v>
      </c>
      <c r="J192" s="42">
        <v>2479.2800000000002</v>
      </c>
      <c r="K192" s="42">
        <v>4186.1400000000003</v>
      </c>
      <c r="L192" s="43">
        <v>5371.76</v>
      </c>
    </row>
    <row r="193" spans="1:12" x14ac:dyDescent="0.25">
      <c r="A193" s="41">
        <v>418</v>
      </c>
      <c r="B193" s="10" t="s">
        <v>1151</v>
      </c>
      <c r="C193" s="30">
        <v>25.89</v>
      </c>
      <c r="D193" s="30">
        <v>27.21</v>
      </c>
      <c r="E193" s="30">
        <v>28.61</v>
      </c>
      <c r="F193" s="30">
        <v>30.07</v>
      </c>
      <c r="G193" s="30">
        <v>31.61</v>
      </c>
      <c r="H193" s="30">
        <v>33.22</v>
      </c>
      <c r="I193" s="42">
        <v>1941.73</v>
      </c>
      <c r="J193" s="42">
        <v>2491.67</v>
      </c>
      <c r="K193" s="42">
        <v>4207.07</v>
      </c>
      <c r="L193" s="43">
        <v>5398.62</v>
      </c>
    </row>
    <row r="194" spans="1:12" x14ac:dyDescent="0.25">
      <c r="A194" s="41">
        <v>419</v>
      </c>
      <c r="B194" s="10" t="s">
        <v>1151</v>
      </c>
      <c r="C194" s="30">
        <v>26.02</v>
      </c>
      <c r="D194" s="30">
        <v>27.35</v>
      </c>
      <c r="E194" s="30">
        <v>28.75</v>
      </c>
      <c r="F194" s="30">
        <v>30.22</v>
      </c>
      <c r="G194" s="30">
        <v>31.76</v>
      </c>
      <c r="H194" s="30">
        <v>33.39</v>
      </c>
      <c r="I194" s="42">
        <v>1951.43</v>
      </c>
      <c r="J194" s="42">
        <v>2504.13</v>
      </c>
      <c r="K194" s="42">
        <v>4228.1099999999997</v>
      </c>
      <c r="L194" s="43">
        <v>5425.62</v>
      </c>
    </row>
    <row r="195" spans="1:12" x14ac:dyDescent="0.25">
      <c r="A195" s="41">
        <v>420</v>
      </c>
      <c r="B195" s="10" t="s">
        <v>1151</v>
      </c>
      <c r="C195" s="30">
        <v>26.15</v>
      </c>
      <c r="D195" s="30">
        <v>27.49</v>
      </c>
      <c r="E195" s="30">
        <v>28.89</v>
      </c>
      <c r="F195" s="30">
        <v>30.37</v>
      </c>
      <c r="G195" s="30">
        <v>31.92</v>
      </c>
      <c r="H195" s="30">
        <v>33.56</v>
      </c>
      <c r="I195" s="42">
        <v>1961.19</v>
      </c>
      <c r="J195" s="42">
        <v>2516.65</v>
      </c>
      <c r="K195" s="42">
        <v>4249.25</v>
      </c>
      <c r="L195" s="43">
        <v>5452.74</v>
      </c>
    </row>
    <row r="196" spans="1:12" x14ac:dyDescent="0.25">
      <c r="A196" s="41">
        <v>421</v>
      </c>
      <c r="B196" s="10" t="s">
        <v>1151</v>
      </c>
      <c r="C196" s="30">
        <v>26.28</v>
      </c>
      <c r="D196" s="30">
        <v>27.62</v>
      </c>
      <c r="E196" s="30">
        <v>29.04</v>
      </c>
      <c r="F196" s="30">
        <v>30.52</v>
      </c>
      <c r="G196" s="30">
        <v>32.08</v>
      </c>
      <c r="H196" s="30">
        <v>33.72</v>
      </c>
      <c r="I196" s="42">
        <v>1971</v>
      </c>
      <c r="J196" s="42">
        <v>2529.23</v>
      </c>
      <c r="K196" s="42">
        <v>4270.49</v>
      </c>
      <c r="L196" s="43">
        <v>5480.01</v>
      </c>
    </row>
    <row r="197" spans="1:12" x14ac:dyDescent="0.25">
      <c r="A197" s="41">
        <v>422</v>
      </c>
      <c r="B197" s="10" t="s">
        <v>1151</v>
      </c>
      <c r="C197" s="30">
        <v>26.41</v>
      </c>
      <c r="D197" s="30">
        <v>27.76</v>
      </c>
      <c r="E197" s="30">
        <v>29.18</v>
      </c>
      <c r="F197" s="30">
        <v>30.67</v>
      </c>
      <c r="G197" s="30">
        <v>32.24</v>
      </c>
      <c r="H197" s="30">
        <v>33.89</v>
      </c>
      <c r="I197" s="42">
        <v>1980.85</v>
      </c>
      <c r="J197" s="42">
        <v>2541.88</v>
      </c>
      <c r="K197" s="42">
        <v>4291.8500000000004</v>
      </c>
      <c r="L197" s="43">
        <v>5507.41</v>
      </c>
    </row>
    <row r="198" spans="1:12" x14ac:dyDescent="0.25">
      <c r="A198" s="41">
        <v>423</v>
      </c>
      <c r="B198" s="10" t="s">
        <v>1151</v>
      </c>
      <c r="C198" s="30">
        <v>26.54</v>
      </c>
      <c r="D198" s="30">
        <v>27.9</v>
      </c>
      <c r="E198" s="30">
        <v>29.33</v>
      </c>
      <c r="F198" s="30">
        <v>30.83</v>
      </c>
      <c r="G198" s="30">
        <v>32.4</v>
      </c>
      <c r="H198" s="30">
        <v>34.06</v>
      </c>
      <c r="I198" s="42">
        <v>1990.76</v>
      </c>
      <c r="J198" s="42">
        <v>2554.59</v>
      </c>
      <c r="K198" s="42">
        <v>4313.3100000000004</v>
      </c>
      <c r="L198" s="43">
        <v>5534.95</v>
      </c>
    </row>
    <row r="199" spans="1:12" x14ac:dyDescent="0.25">
      <c r="A199" s="41">
        <v>424</v>
      </c>
      <c r="B199" s="10" t="s">
        <v>1151</v>
      </c>
      <c r="C199" s="30">
        <v>26.68</v>
      </c>
      <c r="D199" s="30">
        <v>28.04</v>
      </c>
      <c r="E199" s="30">
        <v>29.47</v>
      </c>
      <c r="F199" s="30">
        <v>30.98</v>
      </c>
      <c r="G199" s="30">
        <v>32.57</v>
      </c>
      <c r="H199" s="30">
        <v>34.229999999999997</v>
      </c>
      <c r="I199" s="42">
        <v>2000.71</v>
      </c>
      <c r="J199" s="42">
        <v>2567.36</v>
      </c>
      <c r="K199" s="42">
        <v>4334.87</v>
      </c>
      <c r="L199" s="43">
        <v>5562.62</v>
      </c>
    </row>
    <row r="200" spans="1:12" x14ac:dyDescent="0.25">
      <c r="A200" s="41">
        <v>425</v>
      </c>
      <c r="B200" s="10" t="s">
        <v>1151</v>
      </c>
      <c r="C200" s="30">
        <v>26.81</v>
      </c>
      <c r="D200" s="30">
        <v>28.18</v>
      </c>
      <c r="E200" s="30">
        <v>29.62</v>
      </c>
      <c r="F200" s="30">
        <v>31.14</v>
      </c>
      <c r="G200" s="30">
        <v>32.729999999999997</v>
      </c>
      <c r="H200" s="30">
        <v>34.4</v>
      </c>
      <c r="I200" s="42">
        <v>2010.71</v>
      </c>
      <c r="J200" s="42">
        <v>2580.1999999999998</v>
      </c>
      <c r="K200" s="42">
        <v>4356.55</v>
      </c>
      <c r="L200" s="43">
        <v>5590.43</v>
      </c>
    </row>
    <row r="201" spans="1:12" x14ac:dyDescent="0.25">
      <c r="A201" s="41">
        <v>426</v>
      </c>
      <c r="B201" s="10" t="s">
        <v>1151</v>
      </c>
      <c r="C201" s="30">
        <v>26.94</v>
      </c>
      <c r="D201" s="30">
        <v>28.32</v>
      </c>
      <c r="E201" s="30">
        <v>29.77</v>
      </c>
      <c r="F201" s="30">
        <v>31.29</v>
      </c>
      <c r="G201" s="30">
        <v>32.89</v>
      </c>
      <c r="H201" s="30">
        <v>34.57</v>
      </c>
      <c r="I201" s="42">
        <v>2020.77</v>
      </c>
      <c r="J201" s="42">
        <v>2593.1</v>
      </c>
      <c r="K201" s="42">
        <v>4378.33</v>
      </c>
      <c r="L201" s="43">
        <v>5618.39</v>
      </c>
    </row>
    <row r="202" spans="1:12" x14ac:dyDescent="0.25">
      <c r="A202" s="41">
        <v>427</v>
      </c>
      <c r="B202" s="10" t="s">
        <v>1151</v>
      </c>
      <c r="C202" s="30">
        <v>27.08</v>
      </c>
      <c r="D202" s="30">
        <v>28.46</v>
      </c>
      <c r="E202" s="30">
        <v>29.92</v>
      </c>
      <c r="F202" s="30">
        <v>31.45</v>
      </c>
      <c r="G202" s="30">
        <v>33.06</v>
      </c>
      <c r="H202" s="30">
        <v>34.75</v>
      </c>
      <c r="I202" s="42">
        <v>2030.87</v>
      </c>
      <c r="J202" s="42">
        <v>2606.0700000000002</v>
      </c>
      <c r="K202" s="42">
        <v>4400.22</v>
      </c>
      <c r="L202" s="43">
        <v>5646.48</v>
      </c>
    </row>
    <row r="203" spans="1:12" x14ac:dyDescent="0.25">
      <c r="A203" s="41">
        <v>428</v>
      </c>
      <c r="B203" s="10" t="s">
        <v>1151</v>
      </c>
      <c r="C203" s="30">
        <v>27.21</v>
      </c>
      <c r="D203" s="30">
        <v>28.61</v>
      </c>
      <c r="E203" s="30">
        <v>30.07</v>
      </c>
      <c r="F203" s="30">
        <v>31.61</v>
      </c>
      <c r="G203" s="30">
        <v>33.22</v>
      </c>
      <c r="H203" s="30">
        <v>34.92</v>
      </c>
      <c r="I203" s="42">
        <v>2041.03</v>
      </c>
      <c r="J203" s="42">
        <v>2619.1</v>
      </c>
      <c r="K203" s="42">
        <v>4422.22</v>
      </c>
      <c r="L203" s="43">
        <v>5674.71</v>
      </c>
    </row>
    <row r="204" spans="1:12" x14ac:dyDescent="0.25">
      <c r="A204" s="41">
        <v>429</v>
      </c>
      <c r="B204" s="10" t="s">
        <v>1151</v>
      </c>
      <c r="C204" s="30">
        <v>27.35</v>
      </c>
      <c r="D204" s="30">
        <v>28.75</v>
      </c>
      <c r="E204" s="30">
        <v>30.22</v>
      </c>
      <c r="F204" s="30">
        <v>31.76</v>
      </c>
      <c r="G204" s="30">
        <v>33.39</v>
      </c>
      <c r="H204" s="30">
        <v>35.1</v>
      </c>
      <c r="I204" s="42">
        <v>2051.23</v>
      </c>
      <c r="J204" s="42">
        <v>2632.19</v>
      </c>
      <c r="K204" s="42">
        <v>4444.33</v>
      </c>
      <c r="L204" s="43">
        <v>5703.08</v>
      </c>
    </row>
    <row r="205" spans="1:12" x14ac:dyDescent="0.25">
      <c r="A205" s="41">
        <v>430</v>
      </c>
      <c r="B205" s="10" t="s">
        <v>1151</v>
      </c>
      <c r="C205" s="30">
        <v>27.49</v>
      </c>
      <c r="D205" s="30">
        <v>28.89</v>
      </c>
      <c r="E205" s="30">
        <v>30.37</v>
      </c>
      <c r="F205" s="30">
        <v>31.92</v>
      </c>
      <c r="G205" s="30">
        <v>33.56</v>
      </c>
      <c r="H205" s="30">
        <v>35.270000000000003</v>
      </c>
      <c r="I205" s="42">
        <v>2061.4899999999998</v>
      </c>
      <c r="J205" s="42">
        <v>2645.35</v>
      </c>
      <c r="K205" s="42">
        <v>4466.5600000000004</v>
      </c>
      <c r="L205" s="43">
        <v>5731.6</v>
      </c>
    </row>
    <row r="206" spans="1:12" x14ac:dyDescent="0.25">
      <c r="A206" s="41">
        <v>431</v>
      </c>
      <c r="B206" s="10" t="s">
        <v>1151</v>
      </c>
      <c r="C206" s="30">
        <v>27.62</v>
      </c>
      <c r="D206" s="30">
        <v>29.04</v>
      </c>
      <c r="E206" s="30">
        <v>30.52</v>
      </c>
      <c r="F206" s="30">
        <v>32.08</v>
      </c>
      <c r="G206" s="30">
        <v>33.72</v>
      </c>
      <c r="H206" s="30">
        <v>35.450000000000003</v>
      </c>
      <c r="I206" s="42">
        <v>2071.79</v>
      </c>
      <c r="J206" s="42">
        <v>2658.58</v>
      </c>
      <c r="K206" s="42">
        <v>4488.8900000000003</v>
      </c>
      <c r="L206" s="43">
        <v>5760.26</v>
      </c>
    </row>
    <row r="207" spans="1:12" x14ac:dyDescent="0.25">
      <c r="A207" s="41">
        <v>432</v>
      </c>
      <c r="B207" s="10" t="s">
        <v>1151</v>
      </c>
      <c r="C207" s="30">
        <v>27.76</v>
      </c>
      <c r="D207" s="30">
        <v>29.18</v>
      </c>
      <c r="E207" s="30">
        <v>30.67</v>
      </c>
      <c r="F207" s="30">
        <v>32.24</v>
      </c>
      <c r="G207" s="30">
        <v>33.89</v>
      </c>
      <c r="H207" s="30">
        <v>35.619999999999997</v>
      </c>
      <c r="I207" s="42">
        <v>2082.15</v>
      </c>
      <c r="J207" s="42">
        <v>2671.87</v>
      </c>
      <c r="K207" s="42">
        <v>4511.33</v>
      </c>
      <c r="L207" s="43">
        <v>5789.06</v>
      </c>
    </row>
    <row r="208" spans="1:12" x14ac:dyDescent="0.25">
      <c r="A208" s="41">
        <v>433</v>
      </c>
      <c r="B208" s="10" t="s">
        <v>1151</v>
      </c>
      <c r="C208" s="30">
        <v>27.9</v>
      </c>
      <c r="D208" s="30">
        <v>29.33</v>
      </c>
      <c r="E208" s="30">
        <v>30.83</v>
      </c>
      <c r="F208" s="30">
        <v>32.4</v>
      </c>
      <c r="G208" s="30">
        <v>34.06</v>
      </c>
      <c r="H208" s="30">
        <v>35.799999999999997</v>
      </c>
      <c r="I208" s="42">
        <v>2092.56</v>
      </c>
      <c r="J208" s="42">
        <v>2685.23</v>
      </c>
      <c r="K208" s="42">
        <v>4533.8900000000003</v>
      </c>
      <c r="L208" s="43">
        <v>5818</v>
      </c>
    </row>
    <row r="209" spans="1:12" x14ac:dyDescent="0.25">
      <c r="A209" s="41">
        <v>434</v>
      </c>
      <c r="B209" s="10" t="s">
        <v>1151</v>
      </c>
      <c r="C209" s="30">
        <v>28.04</v>
      </c>
      <c r="D209" s="30">
        <v>29.47</v>
      </c>
      <c r="E209" s="30">
        <v>30.98</v>
      </c>
      <c r="F209" s="30">
        <v>32.57</v>
      </c>
      <c r="G209" s="30">
        <v>34.229999999999997</v>
      </c>
      <c r="H209" s="30">
        <v>35.979999999999997</v>
      </c>
      <c r="I209" s="42">
        <v>2103.0300000000002</v>
      </c>
      <c r="J209" s="42">
        <v>2698.66</v>
      </c>
      <c r="K209" s="42">
        <v>4556.5600000000004</v>
      </c>
      <c r="L209" s="43">
        <v>5847.09</v>
      </c>
    </row>
    <row r="210" spans="1:12" x14ac:dyDescent="0.25">
      <c r="A210" s="41">
        <v>435</v>
      </c>
      <c r="B210" s="10" t="s">
        <v>1151</v>
      </c>
      <c r="C210" s="30">
        <v>28.18</v>
      </c>
      <c r="D210" s="30">
        <v>29.62</v>
      </c>
      <c r="E210" s="30">
        <v>31.14</v>
      </c>
      <c r="F210" s="30">
        <v>32.729999999999997</v>
      </c>
      <c r="G210" s="30">
        <v>34.4</v>
      </c>
      <c r="H210" s="30">
        <v>36.159999999999997</v>
      </c>
      <c r="I210" s="42">
        <v>2113.54</v>
      </c>
      <c r="J210" s="42">
        <v>2712.15</v>
      </c>
      <c r="K210" s="42">
        <v>4579.34</v>
      </c>
      <c r="L210" s="43">
        <v>5876.33</v>
      </c>
    </row>
    <row r="211" spans="1:12" x14ac:dyDescent="0.25">
      <c r="A211" s="41">
        <v>436</v>
      </c>
      <c r="B211" s="10" t="s">
        <v>1151</v>
      </c>
      <c r="C211" s="30">
        <v>28.32</v>
      </c>
      <c r="D211" s="30">
        <v>29.77</v>
      </c>
      <c r="E211" s="30">
        <v>31.29</v>
      </c>
      <c r="F211" s="30">
        <v>32.89</v>
      </c>
      <c r="G211" s="30">
        <v>34.57</v>
      </c>
      <c r="H211" s="30">
        <v>36.340000000000003</v>
      </c>
      <c r="I211" s="42">
        <v>2124.11</v>
      </c>
      <c r="J211" s="42">
        <v>2725.71</v>
      </c>
      <c r="K211" s="42">
        <v>4602.24</v>
      </c>
      <c r="L211" s="43">
        <v>5905.71</v>
      </c>
    </row>
    <row r="212" spans="1:12" x14ac:dyDescent="0.25">
      <c r="A212" s="41">
        <v>437</v>
      </c>
      <c r="B212" s="10" t="s">
        <v>1151</v>
      </c>
      <c r="C212" s="30">
        <v>28.46</v>
      </c>
      <c r="D212" s="30">
        <v>29.92</v>
      </c>
      <c r="E212" s="30">
        <v>31.45</v>
      </c>
      <c r="F212" s="30">
        <v>33.06</v>
      </c>
      <c r="G212" s="30">
        <v>34.75</v>
      </c>
      <c r="H212" s="30">
        <v>36.520000000000003</v>
      </c>
      <c r="I212" s="42">
        <v>2134.73</v>
      </c>
      <c r="J212" s="42">
        <v>2739.34</v>
      </c>
      <c r="K212" s="42">
        <v>4625.25</v>
      </c>
      <c r="L212" s="43">
        <v>5935.24</v>
      </c>
    </row>
    <row r="213" spans="1:12" x14ac:dyDescent="0.25">
      <c r="A213" s="41">
        <v>438</v>
      </c>
      <c r="B213" s="10" t="s">
        <v>1151</v>
      </c>
      <c r="C213" s="30">
        <v>28.61</v>
      </c>
      <c r="D213" s="30">
        <v>30.07</v>
      </c>
      <c r="E213" s="30">
        <v>31.61</v>
      </c>
      <c r="F213" s="30">
        <v>33.22</v>
      </c>
      <c r="G213" s="30">
        <v>34.92</v>
      </c>
      <c r="H213" s="30">
        <v>36.71</v>
      </c>
      <c r="I213" s="42">
        <v>2145.4</v>
      </c>
      <c r="J213" s="42">
        <v>2753.04</v>
      </c>
      <c r="K213" s="42">
        <v>4648.38</v>
      </c>
      <c r="L213" s="43">
        <v>5964.92</v>
      </c>
    </row>
    <row r="214" spans="1:12" x14ac:dyDescent="0.25">
      <c r="A214" s="41">
        <v>439</v>
      </c>
      <c r="B214" s="10" t="s">
        <v>1151</v>
      </c>
      <c r="C214" s="30">
        <v>28.75</v>
      </c>
      <c r="D214" s="30">
        <v>30.22</v>
      </c>
      <c r="E214" s="30">
        <v>31.76</v>
      </c>
      <c r="F214" s="30">
        <v>33.39</v>
      </c>
      <c r="G214" s="30">
        <v>35.1</v>
      </c>
      <c r="H214" s="30">
        <v>36.89</v>
      </c>
      <c r="I214" s="42">
        <v>2156.13</v>
      </c>
      <c r="J214" s="42">
        <v>2766.8</v>
      </c>
      <c r="K214" s="42">
        <v>4671.62</v>
      </c>
      <c r="L214" s="43">
        <v>5994.74</v>
      </c>
    </row>
    <row r="215" spans="1:12" x14ac:dyDescent="0.25">
      <c r="A215" s="41">
        <v>440</v>
      </c>
      <c r="B215" s="10" t="s">
        <v>1151</v>
      </c>
      <c r="C215" s="30">
        <v>28.89</v>
      </c>
      <c r="D215" s="30">
        <v>30.37</v>
      </c>
      <c r="E215" s="30">
        <v>31.92</v>
      </c>
      <c r="F215" s="30">
        <v>33.56</v>
      </c>
      <c r="G215" s="30">
        <v>35.270000000000003</v>
      </c>
      <c r="H215" s="30">
        <v>37.08</v>
      </c>
      <c r="I215" s="42">
        <v>2166.91</v>
      </c>
      <c r="J215" s="42">
        <v>2780.64</v>
      </c>
      <c r="K215" s="42">
        <v>4694.9799999999996</v>
      </c>
      <c r="L215" s="43">
        <v>6024.71</v>
      </c>
    </row>
    <row r="216" spans="1:12" x14ac:dyDescent="0.25">
      <c r="A216" s="41">
        <v>441</v>
      </c>
      <c r="B216" s="10" t="s">
        <v>1151</v>
      </c>
      <c r="C216" s="30">
        <v>29.04</v>
      </c>
      <c r="D216" s="30">
        <v>30.52</v>
      </c>
      <c r="E216" s="30">
        <v>32.08</v>
      </c>
      <c r="F216" s="30">
        <v>33.72</v>
      </c>
      <c r="G216" s="30">
        <v>35.450000000000003</v>
      </c>
      <c r="H216" s="30">
        <v>37.26</v>
      </c>
      <c r="I216" s="42">
        <v>2177.75</v>
      </c>
      <c r="J216" s="42">
        <v>2794.54</v>
      </c>
      <c r="K216" s="42">
        <v>4718.45</v>
      </c>
      <c r="L216" s="43">
        <v>6054.84</v>
      </c>
    </row>
    <row r="217" spans="1:12" x14ac:dyDescent="0.25">
      <c r="A217" s="41">
        <v>442</v>
      </c>
      <c r="B217" s="10" t="s">
        <v>1151</v>
      </c>
      <c r="C217" s="30">
        <v>29.18</v>
      </c>
      <c r="D217" s="30">
        <v>30.67</v>
      </c>
      <c r="E217" s="30">
        <v>32.24</v>
      </c>
      <c r="F217" s="30">
        <v>33.89</v>
      </c>
      <c r="G217" s="30">
        <v>35.619999999999997</v>
      </c>
      <c r="H217" s="30">
        <v>37.450000000000003</v>
      </c>
      <c r="I217" s="42">
        <v>2188.63</v>
      </c>
      <c r="J217" s="42">
        <v>2808.51</v>
      </c>
      <c r="K217" s="42">
        <v>4742.04</v>
      </c>
      <c r="L217" s="43">
        <v>6085.11</v>
      </c>
    </row>
    <row r="218" spans="1:12" x14ac:dyDescent="0.25">
      <c r="A218" s="41">
        <v>443</v>
      </c>
      <c r="B218" s="10" t="s">
        <v>1151</v>
      </c>
      <c r="C218" s="30">
        <v>29.33</v>
      </c>
      <c r="D218" s="30">
        <v>30.83</v>
      </c>
      <c r="E218" s="30">
        <v>32.4</v>
      </c>
      <c r="F218" s="30">
        <v>34.06</v>
      </c>
      <c r="G218" s="30">
        <v>35.799999999999997</v>
      </c>
      <c r="H218" s="30">
        <v>37.630000000000003</v>
      </c>
      <c r="I218" s="42">
        <v>2199.58</v>
      </c>
      <c r="J218" s="42">
        <v>2822.56</v>
      </c>
      <c r="K218" s="42">
        <v>4765.75</v>
      </c>
      <c r="L218" s="43">
        <v>6115.54</v>
      </c>
    </row>
    <row r="219" spans="1:12" x14ac:dyDescent="0.25">
      <c r="A219" s="41">
        <v>444</v>
      </c>
      <c r="B219" s="10" t="s">
        <v>1151</v>
      </c>
      <c r="C219" s="30">
        <v>29.47</v>
      </c>
      <c r="D219" s="30">
        <v>30.98</v>
      </c>
      <c r="E219" s="30">
        <v>32.57</v>
      </c>
      <c r="F219" s="30">
        <v>34.229999999999997</v>
      </c>
      <c r="G219" s="30">
        <v>35.979999999999997</v>
      </c>
      <c r="H219" s="30">
        <v>37.82</v>
      </c>
      <c r="I219" s="42">
        <v>2210.58</v>
      </c>
      <c r="J219" s="42">
        <v>2836.67</v>
      </c>
      <c r="K219" s="42">
        <v>4789.58</v>
      </c>
      <c r="L219" s="43">
        <v>6146.11</v>
      </c>
    </row>
    <row r="220" spans="1:12" x14ac:dyDescent="0.25">
      <c r="A220" s="41">
        <v>445</v>
      </c>
      <c r="B220" s="10" t="s">
        <v>1151</v>
      </c>
      <c r="C220" s="30">
        <v>29.62</v>
      </c>
      <c r="D220" s="30">
        <v>31.14</v>
      </c>
      <c r="E220" s="30">
        <v>32.729999999999997</v>
      </c>
      <c r="F220" s="30">
        <v>34.4</v>
      </c>
      <c r="G220" s="30">
        <v>36.159999999999997</v>
      </c>
      <c r="H220" s="30">
        <v>38.01</v>
      </c>
      <c r="I220" s="42">
        <v>2221.63</v>
      </c>
      <c r="J220" s="42">
        <v>2850.85</v>
      </c>
      <c r="K220" s="42">
        <v>4813.53</v>
      </c>
      <c r="L220" s="43">
        <v>6176.84</v>
      </c>
    </row>
    <row r="221" spans="1:12" x14ac:dyDescent="0.25">
      <c r="A221" s="41">
        <v>446</v>
      </c>
      <c r="B221" s="10" t="s">
        <v>1151</v>
      </c>
      <c r="C221" s="30">
        <v>29.77</v>
      </c>
      <c r="D221" s="30">
        <v>31.29</v>
      </c>
      <c r="E221" s="30">
        <v>32.89</v>
      </c>
      <c r="F221" s="30">
        <v>34.57</v>
      </c>
      <c r="G221" s="30">
        <v>36.340000000000003</v>
      </c>
      <c r="H221" s="30">
        <v>38.200000000000003</v>
      </c>
      <c r="I221" s="42">
        <v>2232.7399999999998</v>
      </c>
      <c r="J221" s="42">
        <v>2865.11</v>
      </c>
      <c r="K221" s="42">
        <v>4837.6000000000004</v>
      </c>
      <c r="L221" s="43">
        <v>6207.73</v>
      </c>
    </row>
    <row r="222" spans="1:12" x14ac:dyDescent="0.25">
      <c r="A222" s="41">
        <v>447</v>
      </c>
      <c r="B222" s="10" t="s">
        <v>1151</v>
      </c>
      <c r="C222" s="30">
        <v>29.92</v>
      </c>
      <c r="D222" s="30">
        <v>31.45</v>
      </c>
      <c r="E222" s="30">
        <v>33.06</v>
      </c>
      <c r="F222" s="30">
        <v>34.75</v>
      </c>
      <c r="G222" s="30">
        <v>36.520000000000003</v>
      </c>
      <c r="H222" s="30">
        <v>38.39</v>
      </c>
      <c r="I222" s="42">
        <v>2243.9</v>
      </c>
      <c r="J222" s="42">
        <v>2879.43</v>
      </c>
      <c r="K222" s="42">
        <v>4861.78</v>
      </c>
      <c r="L222" s="43">
        <v>6238.77</v>
      </c>
    </row>
    <row r="223" spans="1:12" x14ac:dyDescent="0.25">
      <c r="A223" s="41">
        <v>448</v>
      </c>
      <c r="B223" s="10" t="s">
        <v>1151</v>
      </c>
      <c r="C223" s="30">
        <v>30.07</v>
      </c>
      <c r="D223" s="30">
        <v>31.61</v>
      </c>
      <c r="E223" s="30">
        <v>33.22</v>
      </c>
      <c r="F223" s="30">
        <v>34.92</v>
      </c>
      <c r="G223" s="30">
        <v>36.71</v>
      </c>
      <c r="H223" s="30">
        <v>38.58</v>
      </c>
      <c r="I223" s="42">
        <v>2255.12</v>
      </c>
      <c r="J223" s="42">
        <v>2893.83</v>
      </c>
      <c r="K223" s="42">
        <v>4886.09</v>
      </c>
      <c r="L223" s="43">
        <v>6269.96</v>
      </c>
    </row>
    <row r="224" spans="1:12" x14ac:dyDescent="0.25">
      <c r="A224" s="41">
        <v>449</v>
      </c>
      <c r="B224" s="10" t="s">
        <v>1151</v>
      </c>
      <c r="C224" s="30">
        <v>30.22</v>
      </c>
      <c r="D224" s="30">
        <v>31.76</v>
      </c>
      <c r="E224" s="30">
        <v>33.39</v>
      </c>
      <c r="F224" s="30">
        <v>35.1</v>
      </c>
      <c r="G224" s="30">
        <v>36.89</v>
      </c>
      <c r="H224" s="30">
        <v>38.78</v>
      </c>
      <c r="I224" s="42">
        <v>2266.4</v>
      </c>
      <c r="J224" s="42">
        <v>2908.3</v>
      </c>
      <c r="K224" s="42">
        <v>4910.5200000000004</v>
      </c>
      <c r="L224" s="43">
        <v>6301.31</v>
      </c>
    </row>
    <row r="225" spans="1:12" x14ac:dyDescent="0.25">
      <c r="A225" s="41">
        <v>450</v>
      </c>
      <c r="B225" s="10" t="s">
        <v>1151</v>
      </c>
      <c r="C225" s="30">
        <v>30.37</v>
      </c>
      <c r="D225" s="30">
        <v>31.92</v>
      </c>
      <c r="E225" s="30">
        <v>33.56</v>
      </c>
      <c r="F225" s="30">
        <v>35.270000000000003</v>
      </c>
      <c r="G225" s="30">
        <v>37.08</v>
      </c>
      <c r="H225" s="30">
        <v>38.97</v>
      </c>
      <c r="I225" s="42">
        <v>2277.73</v>
      </c>
      <c r="J225" s="42">
        <v>2922.84</v>
      </c>
      <c r="K225" s="42">
        <v>4935.08</v>
      </c>
      <c r="L225" s="43">
        <v>6332.82</v>
      </c>
    </row>
    <row r="226" spans="1:12" x14ac:dyDescent="0.25">
      <c r="A226" s="41">
        <v>451</v>
      </c>
      <c r="B226" s="10" t="s">
        <v>1151</v>
      </c>
      <c r="C226" s="30">
        <v>30.52</v>
      </c>
      <c r="D226" s="30">
        <v>32.08</v>
      </c>
      <c r="E226" s="30">
        <v>33.72</v>
      </c>
      <c r="F226" s="30">
        <v>35.450000000000003</v>
      </c>
      <c r="G226" s="30">
        <v>37.26</v>
      </c>
      <c r="H226" s="30">
        <v>39.17</v>
      </c>
      <c r="I226" s="42">
        <v>2289.12</v>
      </c>
      <c r="J226" s="42">
        <v>2937.45</v>
      </c>
      <c r="K226" s="42">
        <v>4959.75</v>
      </c>
      <c r="L226" s="43">
        <v>6364.48</v>
      </c>
    </row>
    <row r="227" spans="1:12" x14ac:dyDescent="0.25">
      <c r="A227" s="41">
        <v>452</v>
      </c>
      <c r="B227" s="10" t="s">
        <v>1151</v>
      </c>
      <c r="C227" s="30">
        <v>30.67</v>
      </c>
      <c r="D227" s="30">
        <v>32.24</v>
      </c>
      <c r="E227" s="30">
        <v>33.89</v>
      </c>
      <c r="F227" s="30">
        <v>35.619999999999997</v>
      </c>
      <c r="G227" s="30">
        <v>37.450000000000003</v>
      </c>
      <c r="H227" s="30">
        <v>39.36</v>
      </c>
      <c r="I227" s="42">
        <v>2300.56</v>
      </c>
      <c r="J227" s="42">
        <v>2952.14</v>
      </c>
      <c r="K227" s="42">
        <v>4984.55</v>
      </c>
      <c r="L227" s="43">
        <v>6396.3</v>
      </c>
    </row>
    <row r="228" spans="1:12" x14ac:dyDescent="0.25">
      <c r="A228" s="41">
        <v>453</v>
      </c>
      <c r="B228" s="10" t="s">
        <v>1151</v>
      </c>
      <c r="C228" s="30">
        <v>30.83</v>
      </c>
      <c r="D228" s="30">
        <v>32.4</v>
      </c>
      <c r="E228" s="30">
        <v>34.06</v>
      </c>
      <c r="F228" s="30">
        <v>35.799999999999997</v>
      </c>
      <c r="G228" s="30">
        <v>37.630000000000003</v>
      </c>
      <c r="H228" s="30">
        <v>39.56</v>
      </c>
      <c r="I228" s="42">
        <v>2312.06</v>
      </c>
      <c r="J228" s="42">
        <v>2966.9</v>
      </c>
      <c r="K228" s="42">
        <v>5009.47</v>
      </c>
      <c r="L228" s="43">
        <v>6428.29</v>
      </c>
    </row>
    <row r="229" spans="1:12" x14ac:dyDescent="0.25">
      <c r="A229" s="41">
        <v>454</v>
      </c>
      <c r="B229" s="10" t="s">
        <v>1151</v>
      </c>
      <c r="C229" s="30">
        <v>30.98</v>
      </c>
      <c r="D229" s="30">
        <v>32.57</v>
      </c>
      <c r="E229" s="30">
        <v>34.229999999999997</v>
      </c>
      <c r="F229" s="30">
        <v>35.979999999999997</v>
      </c>
      <c r="G229" s="30">
        <v>37.82</v>
      </c>
      <c r="H229" s="30">
        <v>39.76</v>
      </c>
      <c r="I229" s="42">
        <v>2323.63</v>
      </c>
      <c r="J229" s="42">
        <v>2981.74</v>
      </c>
      <c r="K229" s="42">
        <v>5034.5200000000004</v>
      </c>
      <c r="L229" s="43">
        <v>6460.43</v>
      </c>
    </row>
    <row r="230" spans="1:12" x14ac:dyDescent="0.25">
      <c r="A230" s="41">
        <v>455</v>
      </c>
      <c r="B230" s="10" t="s">
        <v>1151</v>
      </c>
      <c r="C230" s="30">
        <v>31.14</v>
      </c>
      <c r="D230" s="30">
        <v>32.729999999999997</v>
      </c>
      <c r="E230" s="30">
        <v>34.4</v>
      </c>
      <c r="F230" s="30">
        <v>36.159999999999997</v>
      </c>
      <c r="G230" s="30">
        <v>38.01</v>
      </c>
      <c r="H230" s="30">
        <v>39.96</v>
      </c>
      <c r="I230" s="42">
        <v>2335.2399999999998</v>
      </c>
      <c r="J230" s="42">
        <v>2996.64</v>
      </c>
      <c r="K230" s="42">
        <v>5059.6899999999996</v>
      </c>
      <c r="L230" s="43">
        <v>6492.73</v>
      </c>
    </row>
    <row r="231" spans="1:12" x14ac:dyDescent="0.25">
      <c r="A231" s="41">
        <v>456</v>
      </c>
      <c r="B231" s="10" t="s">
        <v>1151</v>
      </c>
      <c r="C231" s="30">
        <v>31.29</v>
      </c>
      <c r="D231" s="30">
        <v>32.89</v>
      </c>
      <c r="E231" s="30">
        <v>34.57</v>
      </c>
      <c r="F231" s="30">
        <v>36.340000000000003</v>
      </c>
      <c r="G231" s="30">
        <v>38.200000000000003</v>
      </c>
      <c r="H231" s="30">
        <v>40.159999999999997</v>
      </c>
      <c r="I231" s="42">
        <v>2346.92</v>
      </c>
      <c r="J231" s="42">
        <v>3011.63</v>
      </c>
      <c r="K231" s="42">
        <v>5084.99</v>
      </c>
      <c r="L231" s="43">
        <v>6525.19</v>
      </c>
    </row>
    <row r="232" spans="1:12" x14ac:dyDescent="0.25">
      <c r="A232" s="41">
        <v>457</v>
      </c>
      <c r="B232" s="10" t="s">
        <v>1151</v>
      </c>
      <c r="C232" s="30">
        <v>31.45</v>
      </c>
      <c r="D232" s="30">
        <v>33.06</v>
      </c>
      <c r="E232" s="30">
        <v>34.75</v>
      </c>
      <c r="F232" s="30">
        <v>36.520000000000003</v>
      </c>
      <c r="G232" s="30">
        <v>38.39</v>
      </c>
      <c r="H232" s="30">
        <v>40.36</v>
      </c>
      <c r="I232" s="42">
        <v>2358.65</v>
      </c>
      <c r="J232" s="42">
        <v>3026.69</v>
      </c>
      <c r="K232" s="42">
        <v>5110.42</v>
      </c>
      <c r="L232" s="43">
        <v>6557.82</v>
      </c>
    </row>
    <row r="233" spans="1:12" x14ac:dyDescent="0.25">
      <c r="A233" s="41">
        <v>458</v>
      </c>
      <c r="B233" s="10" t="s">
        <v>1151</v>
      </c>
      <c r="C233" s="30">
        <v>31.61</v>
      </c>
      <c r="D233" s="30">
        <v>33.22</v>
      </c>
      <c r="E233" s="30">
        <v>34.92</v>
      </c>
      <c r="F233" s="30">
        <v>36.71</v>
      </c>
      <c r="G233" s="30">
        <v>38.58</v>
      </c>
      <c r="H233" s="30">
        <v>40.56</v>
      </c>
      <c r="I233" s="42">
        <v>2370.4499999999998</v>
      </c>
      <c r="J233" s="42">
        <v>3041.82</v>
      </c>
      <c r="K233" s="42">
        <v>5135.97</v>
      </c>
      <c r="L233" s="43">
        <v>6590.61</v>
      </c>
    </row>
    <row r="234" spans="1:12" x14ac:dyDescent="0.25">
      <c r="A234" s="41">
        <v>459</v>
      </c>
      <c r="B234" s="10" t="s">
        <v>1151</v>
      </c>
      <c r="C234" s="30">
        <v>31.76</v>
      </c>
      <c r="D234" s="30">
        <v>33.39</v>
      </c>
      <c r="E234" s="30">
        <v>35.1</v>
      </c>
      <c r="F234" s="30">
        <v>36.89</v>
      </c>
      <c r="G234" s="30">
        <v>38.78</v>
      </c>
      <c r="H234" s="30">
        <v>40.76</v>
      </c>
      <c r="I234" s="42">
        <v>2382.3000000000002</v>
      </c>
      <c r="J234" s="42">
        <v>3057.03</v>
      </c>
      <c r="K234" s="42">
        <v>5161.6499999999996</v>
      </c>
      <c r="L234" s="43">
        <v>6623.56</v>
      </c>
    </row>
    <row r="235" spans="1:12" x14ac:dyDescent="0.25">
      <c r="A235" s="41">
        <v>460</v>
      </c>
      <c r="B235" s="10" t="s">
        <v>1151</v>
      </c>
      <c r="C235" s="30">
        <v>31.92</v>
      </c>
      <c r="D235" s="30">
        <v>33.56</v>
      </c>
      <c r="E235" s="30">
        <v>35.270000000000003</v>
      </c>
      <c r="F235" s="30">
        <v>37.08</v>
      </c>
      <c r="G235" s="30">
        <v>38.97</v>
      </c>
      <c r="H235" s="30">
        <v>40.96</v>
      </c>
      <c r="I235" s="42">
        <v>2394.21</v>
      </c>
      <c r="J235" s="42">
        <v>3072.31</v>
      </c>
      <c r="K235" s="42">
        <v>5187.46</v>
      </c>
      <c r="L235" s="43">
        <v>6656.68</v>
      </c>
    </row>
    <row r="236" spans="1:12" x14ac:dyDescent="0.25">
      <c r="A236" s="41">
        <v>461</v>
      </c>
      <c r="B236" s="10" t="s">
        <v>1151</v>
      </c>
      <c r="C236" s="30">
        <v>32.08</v>
      </c>
      <c r="D236" s="30">
        <v>33.72</v>
      </c>
      <c r="E236" s="30">
        <v>35.450000000000003</v>
      </c>
      <c r="F236" s="30">
        <v>37.26</v>
      </c>
      <c r="G236" s="30">
        <v>39.17</v>
      </c>
      <c r="H236" s="30">
        <v>41.17</v>
      </c>
      <c r="I236" s="42">
        <v>2406.1799999999998</v>
      </c>
      <c r="J236" s="42">
        <v>3087.68</v>
      </c>
      <c r="K236" s="42">
        <v>5213.3900000000003</v>
      </c>
      <c r="L236" s="43">
        <v>6689.96</v>
      </c>
    </row>
    <row r="237" spans="1:12" x14ac:dyDescent="0.25">
      <c r="A237" s="41">
        <v>462</v>
      </c>
      <c r="B237" s="10" t="s">
        <v>1151</v>
      </c>
      <c r="C237" s="30">
        <v>32.24</v>
      </c>
      <c r="D237" s="30">
        <v>33.89</v>
      </c>
      <c r="E237" s="30">
        <v>35.619999999999997</v>
      </c>
      <c r="F237" s="30">
        <v>37.450000000000003</v>
      </c>
      <c r="G237" s="30">
        <v>39.36</v>
      </c>
      <c r="H237" s="30">
        <v>41.37</v>
      </c>
      <c r="I237" s="42">
        <v>2418.21</v>
      </c>
      <c r="J237" s="42">
        <v>3103.11</v>
      </c>
      <c r="K237" s="42">
        <v>5239.46</v>
      </c>
      <c r="L237" s="43">
        <v>6723.41</v>
      </c>
    </row>
    <row r="238" spans="1:12" x14ac:dyDescent="0.25">
      <c r="A238" s="41">
        <v>463</v>
      </c>
      <c r="B238" s="10" t="s">
        <v>1151</v>
      </c>
      <c r="C238" s="30">
        <v>32.4</v>
      </c>
      <c r="D238" s="30">
        <v>34.06</v>
      </c>
      <c r="E238" s="30">
        <v>35.799999999999997</v>
      </c>
      <c r="F238" s="30">
        <v>37.630000000000003</v>
      </c>
      <c r="G238" s="30">
        <v>39.56</v>
      </c>
      <c r="H238" s="30">
        <v>41.58</v>
      </c>
      <c r="I238" s="42">
        <v>2430.3000000000002</v>
      </c>
      <c r="J238" s="42">
        <v>3118.63</v>
      </c>
      <c r="K238" s="42">
        <v>5265.66</v>
      </c>
      <c r="L238" s="43">
        <v>6757.03</v>
      </c>
    </row>
    <row r="239" spans="1:12" x14ac:dyDescent="0.25">
      <c r="A239" s="41">
        <v>464</v>
      </c>
      <c r="B239" s="10" t="s">
        <v>1151</v>
      </c>
      <c r="C239" s="30">
        <v>32.57</v>
      </c>
      <c r="D239" s="30">
        <v>34.229999999999997</v>
      </c>
      <c r="E239" s="30">
        <v>35.979999999999997</v>
      </c>
      <c r="F239" s="30">
        <v>37.82</v>
      </c>
      <c r="G239" s="30">
        <v>39.76</v>
      </c>
      <c r="H239" s="30">
        <v>41.79</v>
      </c>
      <c r="I239" s="42">
        <v>2442.46</v>
      </c>
      <c r="J239" s="42">
        <v>3134.22</v>
      </c>
      <c r="K239" s="42">
        <v>5291.99</v>
      </c>
      <c r="L239" s="43">
        <v>6790.81</v>
      </c>
    </row>
    <row r="240" spans="1:12" x14ac:dyDescent="0.25">
      <c r="A240" s="41">
        <v>465</v>
      </c>
      <c r="B240" s="10" t="s">
        <v>1151</v>
      </c>
      <c r="C240" s="30">
        <v>32.729999999999997</v>
      </c>
      <c r="D240" s="30">
        <v>34.4</v>
      </c>
      <c r="E240" s="30">
        <v>36.159999999999997</v>
      </c>
      <c r="F240" s="30">
        <v>38.01</v>
      </c>
      <c r="G240" s="30">
        <v>39.96</v>
      </c>
      <c r="H240" s="30">
        <v>42</v>
      </c>
      <c r="I240" s="42">
        <v>2454.67</v>
      </c>
      <c r="J240" s="42">
        <v>3149.89</v>
      </c>
      <c r="K240" s="42">
        <v>5318.45</v>
      </c>
      <c r="L240" s="43">
        <v>6824.77</v>
      </c>
    </row>
    <row r="241" spans="1:12" x14ac:dyDescent="0.25">
      <c r="A241" s="41">
        <v>466</v>
      </c>
      <c r="B241" s="10" t="s">
        <v>1151</v>
      </c>
      <c r="C241" s="30">
        <v>32.89</v>
      </c>
      <c r="D241" s="30">
        <v>34.57</v>
      </c>
      <c r="E241" s="30">
        <v>36.340000000000003</v>
      </c>
      <c r="F241" s="30">
        <v>38.200000000000003</v>
      </c>
      <c r="G241" s="30">
        <v>40.159999999999997</v>
      </c>
      <c r="H241" s="30">
        <v>42.21</v>
      </c>
      <c r="I241" s="42">
        <v>2466.94</v>
      </c>
      <c r="J241" s="42">
        <v>3165.64</v>
      </c>
      <c r="K241" s="42">
        <v>5345.04</v>
      </c>
      <c r="L241" s="43">
        <v>6858.89</v>
      </c>
    </row>
    <row r="242" spans="1:12" x14ac:dyDescent="0.25">
      <c r="A242" s="41">
        <v>467</v>
      </c>
      <c r="B242" s="10" t="s">
        <v>1151</v>
      </c>
      <c r="C242" s="30">
        <v>33.06</v>
      </c>
      <c r="D242" s="30">
        <v>34.75</v>
      </c>
      <c r="E242" s="30">
        <v>36.520000000000003</v>
      </c>
      <c r="F242" s="30">
        <v>38.39</v>
      </c>
      <c r="G242" s="30">
        <v>40.36</v>
      </c>
      <c r="H242" s="30">
        <v>42.42</v>
      </c>
      <c r="I242" s="42">
        <v>2479.2800000000002</v>
      </c>
      <c r="J242" s="42">
        <v>3181.47</v>
      </c>
      <c r="K242" s="42">
        <v>5371.76</v>
      </c>
      <c r="L242" s="43">
        <v>6893.19</v>
      </c>
    </row>
    <row r="243" spans="1:12" x14ac:dyDescent="0.25">
      <c r="A243" s="41">
        <v>468</v>
      </c>
      <c r="B243" s="10" t="s">
        <v>1151</v>
      </c>
      <c r="C243" s="30">
        <v>33.22</v>
      </c>
      <c r="D243" s="30">
        <v>34.92</v>
      </c>
      <c r="E243" s="30">
        <v>36.71</v>
      </c>
      <c r="F243" s="30">
        <v>38.58</v>
      </c>
      <c r="G243" s="30">
        <v>40.56</v>
      </c>
      <c r="H243" s="30">
        <v>42.63</v>
      </c>
      <c r="I243" s="42">
        <v>2491.67</v>
      </c>
      <c r="J243" s="42">
        <v>3197.38</v>
      </c>
      <c r="K243" s="42">
        <v>5398.62</v>
      </c>
      <c r="L243" s="43">
        <v>6927.65</v>
      </c>
    </row>
    <row r="244" spans="1:12" x14ac:dyDescent="0.25">
      <c r="A244" s="41">
        <v>469</v>
      </c>
      <c r="B244" s="10" t="s">
        <v>1151</v>
      </c>
      <c r="C244" s="30">
        <v>33.39</v>
      </c>
      <c r="D244" s="30">
        <v>35.1</v>
      </c>
      <c r="E244" s="30">
        <v>36.89</v>
      </c>
      <c r="F244" s="30">
        <v>38.78</v>
      </c>
      <c r="G244" s="30">
        <v>40.76</v>
      </c>
      <c r="H244" s="30">
        <v>42.84</v>
      </c>
      <c r="I244" s="42">
        <v>2504.13</v>
      </c>
      <c r="J244" s="42">
        <v>3213.37</v>
      </c>
      <c r="K244" s="42">
        <v>5425.62</v>
      </c>
      <c r="L244" s="43">
        <v>6962.29</v>
      </c>
    </row>
    <row r="245" spans="1:12" x14ac:dyDescent="0.25">
      <c r="A245" s="41">
        <v>470</v>
      </c>
      <c r="B245" s="10" t="s">
        <v>1151</v>
      </c>
      <c r="C245" s="30">
        <v>33.56</v>
      </c>
      <c r="D245" s="30">
        <v>35.270000000000003</v>
      </c>
      <c r="E245" s="30">
        <v>37.08</v>
      </c>
      <c r="F245" s="30">
        <v>38.97</v>
      </c>
      <c r="G245" s="30">
        <v>40.96</v>
      </c>
      <c r="H245" s="30">
        <v>43.06</v>
      </c>
      <c r="I245" s="42">
        <v>2516.65</v>
      </c>
      <c r="J245" s="42">
        <v>3229.43</v>
      </c>
      <c r="K245" s="42">
        <v>5452.74</v>
      </c>
      <c r="L245" s="43">
        <v>6997.1</v>
      </c>
    </row>
    <row r="246" spans="1:12" x14ac:dyDescent="0.25">
      <c r="A246" s="41">
        <v>471</v>
      </c>
      <c r="B246" s="10" t="s">
        <v>1151</v>
      </c>
      <c r="C246" s="30">
        <v>33.72</v>
      </c>
      <c r="D246" s="30">
        <v>35.450000000000003</v>
      </c>
      <c r="E246" s="30">
        <v>37.26</v>
      </c>
      <c r="F246" s="30">
        <v>39.17</v>
      </c>
      <c r="G246" s="30">
        <v>41.17</v>
      </c>
      <c r="H246" s="30">
        <v>43.27</v>
      </c>
      <c r="I246" s="42">
        <v>2529.23</v>
      </c>
      <c r="J246" s="42">
        <v>3245.58</v>
      </c>
      <c r="K246" s="42">
        <v>5480.01</v>
      </c>
      <c r="L246" s="43">
        <v>7032.09</v>
      </c>
    </row>
    <row r="247" spans="1:12" x14ac:dyDescent="0.25">
      <c r="A247" s="41">
        <v>472</v>
      </c>
      <c r="B247" s="10" t="s">
        <v>1151</v>
      </c>
      <c r="C247" s="30">
        <v>33.89</v>
      </c>
      <c r="D247" s="30">
        <v>35.619999999999997</v>
      </c>
      <c r="E247" s="30">
        <v>37.450000000000003</v>
      </c>
      <c r="F247" s="30">
        <v>39.36</v>
      </c>
      <c r="G247" s="30">
        <v>41.37</v>
      </c>
      <c r="H247" s="30">
        <v>43.49</v>
      </c>
      <c r="I247" s="42">
        <v>2541.88</v>
      </c>
      <c r="J247" s="42">
        <v>3261.81</v>
      </c>
      <c r="K247" s="42">
        <v>5507.41</v>
      </c>
      <c r="L247" s="43">
        <v>7067.25</v>
      </c>
    </row>
    <row r="248" spans="1:12" x14ac:dyDescent="0.25">
      <c r="A248" s="41">
        <v>473</v>
      </c>
      <c r="B248" s="10" t="s">
        <v>1151</v>
      </c>
      <c r="C248" s="30">
        <v>34.06</v>
      </c>
      <c r="D248" s="30">
        <v>35.799999999999997</v>
      </c>
      <c r="E248" s="30">
        <v>37.630000000000003</v>
      </c>
      <c r="F248" s="30">
        <v>39.56</v>
      </c>
      <c r="G248" s="30">
        <v>41.58</v>
      </c>
      <c r="H248" s="30">
        <v>43.71</v>
      </c>
      <c r="I248" s="42">
        <v>2554.59</v>
      </c>
      <c r="J248" s="42">
        <v>3278.12</v>
      </c>
      <c r="K248" s="42">
        <v>5534.95</v>
      </c>
      <c r="L248" s="43">
        <v>7102.58</v>
      </c>
    </row>
    <row r="249" spans="1:12" x14ac:dyDescent="0.25">
      <c r="A249" s="41">
        <v>474</v>
      </c>
      <c r="B249" s="10" t="s">
        <v>1151</v>
      </c>
      <c r="C249" s="30">
        <v>34.229999999999997</v>
      </c>
      <c r="D249" s="30">
        <v>35.979999999999997</v>
      </c>
      <c r="E249" s="30">
        <v>37.82</v>
      </c>
      <c r="F249" s="30">
        <v>39.76</v>
      </c>
      <c r="G249" s="30">
        <v>41.79</v>
      </c>
      <c r="H249" s="30">
        <v>43.93</v>
      </c>
      <c r="I249" s="42">
        <v>2567.36</v>
      </c>
      <c r="J249" s="42">
        <v>3294.51</v>
      </c>
      <c r="K249" s="42">
        <v>5562.62</v>
      </c>
      <c r="L249" s="43">
        <v>7138.1</v>
      </c>
    </row>
    <row r="250" spans="1:12" x14ac:dyDescent="0.25">
      <c r="A250" s="41">
        <v>475</v>
      </c>
      <c r="B250" s="10" t="s">
        <v>1151</v>
      </c>
      <c r="C250" s="30">
        <v>34.4</v>
      </c>
      <c r="D250" s="30">
        <v>36.159999999999997</v>
      </c>
      <c r="E250" s="30">
        <v>38.01</v>
      </c>
      <c r="F250" s="30">
        <v>39.96</v>
      </c>
      <c r="G250" s="30">
        <v>42</v>
      </c>
      <c r="H250" s="30">
        <v>44.15</v>
      </c>
      <c r="I250" s="42">
        <v>2580.1999999999998</v>
      </c>
      <c r="J250" s="42">
        <v>3310.98</v>
      </c>
      <c r="K250" s="42">
        <v>5590.43</v>
      </c>
      <c r="L250" s="43">
        <v>7173.79</v>
      </c>
    </row>
    <row r="251" spans="1:12" x14ac:dyDescent="0.25">
      <c r="A251" s="41">
        <v>476</v>
      </c>
      <c r="B251" s="10" t="s">
        <v>1151</v>
      </c>
      <c r="C251" s="30">
        <v>34.57</v>
      </c>
      <c r="D251" s="30">
        <v>36.340000000000003</v>
      </c>
      <c r="E251" s="30">
        <v>38.200000000000003</v>
      </c>
      <c r="F251" s="30">
        <v>40.159999999999997</v>
      </c>
      <c r="G251" s="30">
        <v>42.21</v>
      </c>
      <c r="H251" s="30">
        <v>44.37</v>
      </c>
      <c r="I251" s="42">
        <v>2593.1</v>
      </c>
      <c r="J251" s="42">
        <v>3327.53</v>
      </c>
      <c r="K251" s="42">
        <v>5618.39</v>
      </c>
      <c r="L251" s="43">
        <v>7209.66</v>
      </c>
    </row>
    <row r="252" spans="1:12" x14ac:dyDescent="0.25">
      <c r="A252" s="41">
        <v>477</v>
      </c>
      <c r="B252" s="10" t="s">
        <v>1151</v>
      </c>
      <c r="C252" s="30">
        <v>34.75</v>
      </c>
      <c r="D252" s="30">
        <v>36.520000000000003</v>
      </c>
      <c r="E252" s="30">
        <v>38.39</v>
      </c>
      <c r="F252" s="30">
        <v>40.36</v>
      </c>
      <c r="G252" s="30">
        <v>42.42</v>
      </c>
      <c r="H252" s="30">
        <v>44.59</v>
      </c>
      <c r="I252" s="42">
        <v>2606.0700000000002</v>
      </c>
      <c r="J252" s="42">
        <v>3344.17</v>
      </c>
      <c r="K252" s="42">
        <v>5646.48</v>
      </c>
      <c r="L252" s="43">
        <v>7245.71</v>
      </c>
    </row>
    <row r="253" spans="1:12" x14ac:dyDescent="0.25">
      <c r="A253" s="41">
        <v>478</v>
      </c>
      <c r="B253" s="10" t="s">
        <v>1151</v>
      </c>
      <c r="C253" s="30">
        <v>34.92</v>
      </c>
      <c r="D253" s="30">
        <v>36.71</v>
      </c>
      <c r="E253" s="30">
        <v>38.58</v>
      </c>
      <c r="F253" s="30">
        <v>40.56</v>
      </c>
      <c r="G253" s="30">
        <v>42.63</v>
      </c>
      <c r="H253" s="30">
        <v>44.81</v>
      </c>
      <c r="I253" s="42">
        <v>2619.1</v>
      </c>
      <c r="J253" s="42">
        <v>3360.89</v>
      </c>
      <c r="K253" s="42">
        <v>5674.71</v>
      </c>
      <c r="L253" s="43">
        <v>7281.93</v>
      </c>
    </row>
    <row r="254" spans="1:12" x14ac:dyDescent="0.25">
      <c r="A254" s="41">
        <v>479</v>
      </c>
      <c r="B254" s="10" t="s">
        <v>1151</v>
      </c>
      <c r="C254" s="30">
        <v>35.1</v>
      </c>
      <c r="D254" s="30">
        <v>36.89</v>
      </c>
      <c r="E254" s="30">
        <v>38.78</v>
      </c>
      <c r="F254" s="30">
        <v>40.76</v>
      </c>
      <c r="G254" s="30">
        <v>42.84</v>
      </c>
      <c r="H254" s="30">
        <v>45.04</v>
      </c>
      <c r="I254" s="42">
        <v>2632.19</v>
      </c>
      <c r="J254" s="42">
        <v>3377.7</v>
      </c>
      <c r="K254" s="42">
        <v>5703.08</v>
      </c>
      <c r="L254" s="43">
        <v>7318.34</v>
      </c>
    </row>
    <row r="255" spans="1:12" x14ac:dyDescent="0.25">
      <c r="A255" s="41">
        <v>480</v>
      </c>
      <c r="B255" s="10" t="s">
        <v>1151</v>
      </c>
      <c r="C255" s="30">
        <v>35.270000000000003</v>
      </c>
      <c r="D255" s="30">
        <v>37.08</v>
      </c>
      <c r="E255" s="30">
        <v>38.97</v>
      </c>
      <c r="F255" s="30">
        <v>40.96</v>
      </c>
      <c r="G255" s="30">
        <v>43.06</v>
      </c>
      <c r="H255" s="30">
        <v>45.26</v>
      </c>
      <c r="I255" s="42">
        <v>2645.35</v>
      </c>
      <c r="J255" s="42">
        <v>3394.59</v>
      </c>
      <c r="K255" s="42">
        <v>5731.6</v>
      </c>
      <c r="L255" s="43">
        <v>7354.94</v>
      </c>
    </row>
    <row r="256" spans="1:12" x14ac:dyDescent="0.25">
      <c r="A256" s="41">
        <v>481</v>
      </c>
      <c r="B256" s="10" t="s">
        <v>1151</v>
      </c>
      <c r="C256" s="30">
        <v>35.450000000000003</v>
      </c>
      <c r="D256" s="30">
        <v>37.26</v>
      </c>
      <c r="E256" s="30">
        <v>39.17</v>
      </c>
      <c r="F256" s="30">
        <v>41.17</v>
      </c>
      <c r="G256" s="30">
        <v>43.27</v>
      </c>
      <c r="H256" s="30">
        <v>45.49</v>
      </c>
      <c r="I256" s="42">
        <v>2658.58</v>
      </c>
      <c r="J256" s="42">
        <v>3411.56</v>
      </c>
      <c r="K256" s="42">
        <v>5760.26</v>
      </c>
      <c r="L256" s="43">
        <v>7391.71</v>
      </c>
    </row>
    <row r="257" spans="1:12" x14ac:dyDescent="0.25">
      <c r="A257" s="41">
        <v>482</v>
      </c>
      <c r="B257" s="10" t="s">
        <v>1151</v>
      </c>
      <c r="C257" s="30">
        <v>35.619999999999997</v>
      </c>
      <c r="D257" s="30">
        <v>37.450000000000003</v>
      </c>
      <c r="E257" s="30">
        <v>39.36</v>
      </c>
      <c r="F257" s="30">
        <v>41.37</v>
      </c>
      <c r="G257" s="30">
        <v>43.49</v>
      </c>
      <c r="H257" s="30">
        <v>45.71</v>
      </c>
      <c r="I257" s="42">
        <v>2671.87</v>
      </c>
      <c r="J257" s="42">
        <v>3428.62</v>
      </c>
      <c r="K257" s="42">
        <v>5789.06</v>
      </c>
      <c r="L257" s="43">
        <v>7428.67</v>
      </c>
    </row>
    <row r="258" spans="1:12" x14ac:dyDescent="0.25">
      <c r="A258" s="41">
        <v>483</v>
      </c>
      <c r="B258" s="10" t="s">
        <v>1151</v>
      </c>
      <c r="C258" s="30">
        <v>35.799999999999997</v>
      </c>
      <c r="D258" s="30">
        <v>37.630000000000003</v>
      </c>
      <c r="E258" s="30">
        <v>39.56</v>
      </c>
      <c r="F258" s="30">
        <v>41.58</v>
      </c>
      <c r="G258" s="30">
        <v>43.71</v>
      </c>
      <c r="H258" s="30">
        <v>45.94</v>
      </c>
      <c r="I258" s="42">
        <v>2685.23</v>
      </c>
      <c r="J258" s="42">
        <v>3445.76</v>
      </c>
      <c r="K258" s="42">
        <v>5818</v>
      </c>
      <c r="L258" s="43">
        <v>7465.81</v>
      </c>
    </row>
    <row r="259" spans="1:12" x14ac:dyDescent="0.25">
      <c r="A259" s="41">
        <v>484</v>
      </c>
      <c r="B259" s="10" t="s">
        <v>1151</v>
      </c>
      <c r="C259" s="30">
        <v>35.979999999999997</v>
      </c>
      <c r="D259" s="30">
        <v>37.82</v>
      </c>
      <c r="E259" s="30">
        <v>39.76</v>
      </c>
      <c r="F259" s="30">
        <v>41.79</v>
      </c>
      <c r="G259" s="30">
        <v>43.93</v>
      </c>
      <c r="H259" s="30">
        <v>46.17</v>
      </c>
      <c r="I259" s="42">
        <v>2698.66</v>
      </c>
      <c r="J259" s="42">
        <v>3462.99</v>
      </c>
      <c r="K259" s="42">
        <v>5847.09</v>
      </c>
      <c r="L259" s="43">
        <v>7503.14</v>
      </c>
    </row>
    <row r="260" spans="1:12" x14ac:dyDescent="0.25">
      <c r="A260" s="41">
        <v>485</v>
      </c>
      <c r="B260" s="10" t="s">
        <v>1151</v>
      </c>
      <c r="C260" s="30">
        <v>36.159999999999997</v>
      </c>
      <c r="D260" s="30">
        <v>38.01</v>
      </c>
      <c r="E260" s="30">
        <v>39.96</v>
      </c>
      <c r="F260" s="30">
        <v>42</v>
      </c>
      <c r="G260" s="30">
        <v>44.15</v>
      </c>
      <c r="H260" s="30">
        <v>46.4</v>
      </c>
      <c r="I260" s="42">
        <v>2712.15</v>
      </c>
      <c r="J260" s="42">
        <v>3480.3</v>
      </c>
      <c r="K260" s="42">
        <v>5876.33</v>
      </c>
      <c r="L260" s="43">
        <v>7540.66</v>
      </c>
    </row>
    <row r="261" spans="1:12" x14ac:dyDescent="0.25">
      <c r="A261" s="41">
        <v>486</v>
      </c>
      <c r="B261" s="10" t="s">
        <v>1151</v>
      </c>
      <c r="C261" s="30">
        <v>36.340000000000003</v>
      </c>
      <c r="D261" s="30">
        <v>38.200000000000003</v>
      </c>
      <c r="E261" s="30">
        <v>40.159999999999997</v>
      </c>
      <c r="F261" s="30">
        <v>42.21</v>
      </c>
      <c r="G261" s="30">
        <v>44.37</v>
      </c>
      <c r="H261" s="30">
        <v>46.64</v>
      </c>
      <c r="I261" s="42">
        <v>2725.71</v>
      </c>
      <c r="J261" s="42">
        <v>3497.7</v>
      </c>
      <c r="K261" s="42">
        <v>5905.71</v>
      </c>
      <c r="L261" s="43">
        <v>7578.36</v>
      </c>
    </row>
    <row r="262" spans="1:12" x14ac:dyDescent="0.25">
      <c r="A262" s="41">
        <v>487</v>
      </c>
      <c r="B262" s="10" t="s">
        <v>1151</v>
      </c>
      <c r="C262" s="30">
        <v>36.520000000000003</v>
      </c>
      <c r="D262" s="30">
        <v>38.39</v>
      </c>
      <c r="E262" s="30">
        <v>40.36</v>
      </c>
      <c r="F262" s="30">
        <v>42.42</v>
      </c>
      <c r="G262" s="30">
        <v>44.59</v>
      </c>
      <c r="H262" s="30">
        <v>46.87</v>
      </c>
      <c r="I262" s="42">
        <v>2739.34</v>
      </c>
      <c r="J262" s="42">
        <v>3515.19</v>
      </c>
      <c r="K262" s="42">
        <v>5935.24</v>
      </c>
      <c r="L262" s="43">
        <v>7616.25</v>
      </c>
    </row>
    <row r="263" spans="1:12" x14ac:dyDescent="0.25">
      <c r="A263" s="41">
        <v>488</v>
      </c>
      <c r="B263" s="10" t="s">
        <v>1151</v>
      </c>
      <c r="C263" s="30">
        <v>36.71</v>
      </c>
      <c r="D263" s="30">
        <v>38.58</v>
      </c>
      <c r="E263" s="30">
        <v>40.56</v>
      </c>
      <c r="F263" s="30">
        <v>42.63</v>
      </c>
      <c r="G263" s="30">
        <v>44.81</v>
      </c>
      <c r="H263" s="30">
        <v>47.1</v>
      </c>
      <c r="I263" s="42">
        <v>2753.04</v>
      </c>
      <c r="J263" s="42">
        <v>3532.77</v>
      </c>
      <c r="K263" s="42">
        <v>5964.92</v>
      </c>
      <c r="L263" s="43">
        <v>7654.33</v>
      </c>
    </row>
    <row r="264" spans="1:12" x14ac:dyDescent="0.25">
      <c r="A264" s="41">
        <v>489</v>
      </c>
      <c r="B264" s="10" t="s">
        <v>1151</v>
      </c>
      <c r="C264" s="30">
        <v>36.89</v>
      </c>
      <c r="D264" s="30">
        <v>38.78</v>
      </c>
      <c r="E264" s="30">
        <v>40.76</v>
      </c>
      <c r="F264" s="30">
        <v>42.84</v>
      </c>
      <c r="G264" s="30">
        <v>45.04</v>
      </c>
      <c r="H264" s="30">
        <v>47.34</v>
      </c>
      <c r="I264" s="42">
        <v>2766.8</v>
      </c>
      <c r="J264" s="42">
        <v>3550.43</v>
      </c>
      <c r="K264" s="42">
        <v>5994.74</v>
      </c>
      <c r="L264" s="43">
        <v>7692.6</v>
      </c>
    </row>
    <row r="265" spans="1:12" x14ac:dyDescent="0.25">
      <c r="A265" s="41">
        <v>490</v>
      </c>
      <c r="B265" s="10" t="s">
        <v>1151</v>
      </c>
      <c r="C265" s="30">
        <v>37.08</v>
      </c>
      <c r="D265" s="30">
        <v>38.97</v>
      </c>
      <c r="E265" s="30">
        <v>40.96</v>
      </c>
      <c r="F265" s="30">
        <v>43.06</v>
      </c>
      <c r="G265" s="30">
        <v>45.26</v>
      </c>
      <c r="H265" s="30">
        <v>47.58</v>
      </c>
      <c r="I265" s="42">
        <v>2780.64</v>
      </c>
      <c r="J265" s="42">
        <v>3568.19</v>
      </c>
      <c r="K265" s="42">
        <v>6024.71</v>
      </c>
      <c r="L265" s="43">
        <v>7731.07</v>
      </c>
    </row>
    <row r="266" spans="1:12" x14ac:dyDescent="0.25">
      <c r="A266" s="41">
        <v>491</v>
      </c>
      <c r="B266" s="10" t="s">
        <v>1151</v>
      </c>
      <c r="C266" s="30">
        <v>37.26</v>
      </c>
      <c r="D266" s="30">
        <v>39.17</v>
      </c>
      <c r="E266" s="30">
        <v>41.17</v>
      </c>
      <c r="F266" s="30">
        <v>43.27</v>
      </c>
      <c r="G266" s="30">
        <v>45.49</v>
      </c>
      <c r="H266" s="30">
        <v>47.81</v>
      </c>
      <c r="I266" s="42">
        <v>2794.54</v>
      </c>
      <c r="J266" s="42">
        <v>3586.03</v>
      </c>
      <c r="K266" s="42">
        <v>6054.84</v>
      </c>
      <c r="L266" s="43">
        <v>7769.72</v>
      </c>
    </row>
    <row r="267" spans="1:12" x14ac:dyDescent="0.25">
      <c r="A267" s="41">
        <v>492</v>
      </c>
      <c r="B267" s="10" t="s">
        <v>1151</v>
      </c>
      <c r="C267" s="30">
        <v>37.450000000000003</v>
      </c>
      <c r="D267" s="30">
        <v>39.36</v>
      </c>
      <c r="E267" s="30">
        <v>41.37</v>
      </c>
      <c r="F267" s="30">
        <v>43.49</v>
      </c>
      <c r="G267" s="30">
        <v>45.71</v>
      </c>
      <c r="H267" s="30">
        <v>48.05</v>
      </c>
      <c r="I267" s="42">
        <v>2808.51</v>
      </c>
      <c r="J267" s="42">
        <v>3603.96</v>
      </c>
      <c r="K267" s="42">
        <v>6085.11</v>
      </c>
      <c r="L267" s="43">
        <v>7808.57</v>
      </c>
    </row>
    <row r="268" spans="1:12" x14ac:dyDescent="0.25">
      <c r="A268" s="41">
        <v>493</v>
      </c>
      <c r="B268" s="10" t="s">
        <v>1151</v>
      </c>
      <c r="C268" s="30">
        <v>37.630000000000003</v>
      </c>
      <c r="D268" s="30">
        <v>39.56</v>
      </c>
      <c r="E268" s="30">
        <v>41.58</v>
      </c>
      <c r="F268" s="30">
        <v>43.71</v>
      </c>
      <c r="G268" s="30">
        <v>45.94</v>
      </c>
      <c r="H268" s="30">
        <v>48.29</v>
      </c>
      <c r="I268" s="42">
        <v>2822.56</v>
      </c>
      <c r="J268" s="42">
        <v>3621.98</v>
      </c>
      <c r="K268" s="42">
        <v>6115.54</v>
      </c>
      <c r="L268" s="43">
        <v>7847.61</v>
      </c>
    </row>
    <row r="269" spans="1:12" x14ac:dyDescent="0.25">
      <c r="A269" s="41">
        <v>494</v>
      </c>
      <c r="B269" s="10" t="s">
        <v>1151</v>
      </c>
      <c r="C269" s="30">
        <v>37.82</v>
      </c>
      <c r="D269" s="30">
        <v>39.76</v>
      </c>
      <c r="E269" s="30">
        <v>41.79</v>
      </c>
      <c r="F269" s="30">
        <v>43.93</v>
      </c>
      <c r="G269" s="30">
        <v>46.17</v>
      </c>
      <c r="H269" s="30">
        <v>48.53</v>
      </c>
      <c r="I269" s="42">
        <v>2836.67</v>
      </c>
      <c r="J269" s="42">
        <v>3640.09</v>
      </c>
      <c r="K269" s="42">
        <v>6146.11</v>
      </c>
      <c r="L269" s="43">
        <v>7886.85</v>
      </c>
    </row>
    <row r="270" spans="1:12" x14ac:dyDescent="0.25">
      <c r="A270" s="41">
        <v>495</v>
      </c>
      <c r="B270" s="10" t="s">
        <v>1151</v>
      </c>
      <c r="C270" s="30">
        <v>38.01</v>
      </c>
      <c r="D270" s="30">
        <v>39.96</v>
      </c>
      <c r="E270" s="30">
        <v>42</v>
      </c>
      <c r="F270" s="30">
        <v>44.15</v>
      </c>
      <c r="G270" s="30">
        <v>46.4</v>
      </c>
      <c r="H270" s="30">
        <v>48.78</v>
      </c>
      <c r="I270" s="42">
        <v>2850.85</v>
      </c>
      <c r="J270" s="42">
        <v>3658.29</v>
      </c>
      <c r="K270" s="42">
        <v>6176.84</v>
      </c>
      <c r="L270" s="43">
        <v>7926.29</v>
      </c>
    </row>
    <row r="271" spans="1:12" x14ac:dyDescent="0.25">
      <c r="A271" s="41">
        <v>496</v>
      </c>
      <c r="B271" s="10" t="s">
        <v>1151</v>
      </c>
      <c r="C271" s="30">
        <v>38.200000000000003</v>
      </c>
      <c r="D271" s="30">
        <v>40.159999999999997</v>
      </c>
      <c r="E271" s="30">
        <v>42.21</v>
      </c>
      <c r="F271" s="30">
        <v>44.37</v>
      </c>
      <c r="G271" s="30">
        <v>46.64</v>
      </c>
      <c r="H271" s="30">
        <v>49.02</v>
      </c>
      <c r="I271" s="42">
        <v>2865.11</v>
      </c>
      <c r="J271" s="42">
        <v>3676.58</v>
      </c>
      <c r="K271" s="42">
        <v>6207.73</v>
      </c>
      <c r="L271" s="43">
        <v>7965.92</v>
      </c>
    </row>
    <row r="272" spans="1:12" x14ac:dyDescent="0.25">
      <c r="A272" s="41">
        <v>497</v>
      </c>
      <c r="B272" s="10" t="s">
        <v>1151</v>
      </c>
      <c r="C272" s="30">
        <v>38.39</v>
      </c>
      <c r="D272" s="30">
        <v>40.36</v>
      </c>
      <c r="E272" s="30">
        <v>42.42</v>
      </c>
      <c r="F272" s="30">
        <v>44.59</v>
      </c>
      <c r="G272" s="30">
        <v>46.87</v>
      </c>
      <c r="H272" s="30">
        <v>49.27</v>
      </c>
      <c r="I272" s="42">
        <v>2879.43</v>
      </c>
      <c r="J272" s="42">
        <v>3694.96</v>
      </c>
      <c r="K272" s="42">
        <v>6238.77</v>
      </c>
      <c r="L272" s="43">
        <v>8005.75</v>
      </c>
    </row>
    <row r="273" spans="1:12" x14ac:dyDescent="0.25">
      <c r="A273" s="41">
        <v>498</v>
      </c>
      <c r="B273" s="10" t="s">
        <v>1151</v>
      </c>
      <c r="C273" s="30">
        <v>38.58</v>
      </c>
      <c r="D273" s="30">
        <v>40.56</v>
      </c>
      <c r="E273" s="30">
        <v>42.63</v>
      </c>
      <c r="F273" s="30">
        <v>44.81</v>
      </c>
      <c r="G273" s="30">
        <v>47.1</v>
      </c>
      <c r="H273" s="30">
        <v>49.51</v>
      </c>
      <c r="I273" s="42">
        <v>2893.83</v>
      </c>
      <c r="J273" s="42">
        <v>3713.44</v>
      </c>
      <c r="K273" s="42">
        <v>6269.96</v>
      </c>
      <c r="L273" s="43">
        <v>8045.78</v>
      </c>
    </row>
    <row r="274" spans="1:12" x14ac:dyDescent="0.25">
      <c r="A274" s="41">
        <v>499</v>
      </c>
      <c r="B274" s="10" t="s">
        <v>1151</v>
      </c>
      <c r="C274" s="30">
        <v>38.78</v>
      </c>
      <c r="D274" s="30">
        <v>40.76</v>
      </c>
      <c r="E274" s="30">
        <v>42.84</v>
      </c>
      <c r="F274" s="30">
        <v>45.04</v>
      </c>
      <c r="G274" s="30">
        <v>47.34</v>
      </c>
      <c r="H274" s="30">
        <v>49.76</v>
      </c>
      <c r="I274" s="42">
        <v>2908.3</v>
      </c>
      <c r="J274" s="42">
        <v>3732</v>
      </c>
      <c r="K274" s="42">
        <v>6301.31</v>
      </c>
      <c r="L274" s="43">
        <v>8086.01</v>
      </c>
    </row>
    <row r="275" spans="1:12" x14ac:dyDescent="0.25">
      <c r="A275" s="41">
        <v>500</v>
      </c>
      <c r="B275" s="10" t="s">
        <v>1151</v>
      </c>
      <c r="C275" s="30">
        <v>38.97</v>
      </c>
      <c r="D275" s="30">
        <v>40.96</v>
      </c>
      <c r="E275" s="30">
        <v>43.06</v>
      </c>
      <c r="F275" s="30">
        <v>45.26</v>
      </c>
      <c r="G275" s="30">
        <v>47.58</v>
      </c>
      <c r="H275" s="30">
        <v>50.01</v>
      </c>
      <c r="I275" s="42">
        <v>2922.84</v>
      </c>
      <c r="J275" s="42">
        <v>3750.66</v>
      </c>
      <c r="K275" s="42">
        <v>6332.82</v>
      </c>
      <c r="L275" s="43">
        <v>8126.44</v>
      </c>
    </row>
    <row r="276" spans="1:12" x14ac:dyDescent="0.25">
      <c r="A276" s="41">
        <v>501</v>
      </c>
      <c r="B276" s="10" t="s">
        <v>1151</v>
      </c>
      <c r="C276" s="30">
        <v>39.17</v>
      </c>
      <c r="D276" s="30">
        <v>41.17</v>
      </c>
      <c r="E276" s="30">
        <v>43.27</v>
      </c>
      <c r="F276" s="30">
        <v>45.49</v>
      </c>
      <c r="G276" s="30">
        <v>47.81</v>
      </c>
      <c r="H276" s="30">
        <v>50.26</v>
      </c>
      <c r="I276" s="42">
        <v>2937.45</v>
      </c>
      <c r="J276" s="42">
        <v>3769.42</v>
      </c>
      <c r="K276" s="42">
        <v>6364.48</v>
      </c>
      <c r="L276" s="43">
        <v>8167.07</v>
      </c>
    </row>
    <row r="277" spans="1:12" x14ac:dyDescent="0.25">
      <c r="A277" s="41">
        <v>502</v>
      </c>
      <c r="B277" s="10" t="s">
        <v>1151</v>
      </c>
      <c r="C277" s="30">
        <v>39.36</v>
      </c>
      <c r="D277" s="30">
        <v>41.37</v>
      </c>
      <c r="E277" s="30">
        <v>43.49</v>
      </c>
      <c r="F277" s="30">
        <v>45.71</v>
      </c>
      <c r="G277" s="30">
        <v>48.05</v>
      </c>
      <c r="H277" s="30">
        <v>50.51</v>
      </c>
      <c r="I277" s="42">
        <v>2952.14</v>
      </c>
      <c r="J277" s="42">
        <v>3788.26</v>
      </c>
      <c r="K277" s="42">
        <v>6396.3</v>
      </c>
      <c r="L277" s="43">
        <v>8207.9</v>
      </c>
    </row>
    <row r="278" spans="1:12" x14ac:dyDescent="0.25">
      <c r="A278" s="41">
        <v>503</v>
      </c>
      <c r="B278" s="10" t="s">
        <v>1151</v>
      </c>
      <c r="C278" s="30">
        <v>39.56</v>
      </c>
      <c r="D278" s="30">
        <v>41.58</v>
      </c>
      <c r="E278" s="30">
        <v>43.71</v>
      </c>
      <c r="F278" s="30">
        <v>45.94</v>
      </c>
      <c r="G278" s="30">
        <v>48.29</v>
      </c>
      <c r="H278" s="30">
        <v>50.76</v>
      </c>
      <c r="I278" s="42">
        <v>2966.9</v>
      </c>
      <c r="J278" s="42">
        <v>3807.2</v>
      </c>
      <c r="K278" s="42">
        <v>6428.29</v>
      </c>
      <c r="L278" s="43">
        <v>8248.94</v>
      </c>
    </row>
    <row r="279" spans="1:12" x14ac:dyDescent="0.25">
      <c r="A279" s="41">
        <v>504</v>
      </c>
      <c r="B279" s="10" t="s">
        <v>1151</v>
      </c>
      <c r="C279" s="30">
        <v>39.76</v>
      </c>
      <c r="D279" s="30">
        <v>41.79</v>
      </c>
      <c r="E279" s="30">
        <v>43.93</v>
      </c>
      <c r="F279" s="30">
        <v>46.17</v>
      </c>
      <c r="G279" s="30">
        <v>48.53</v>
      </c>
      <c r="H279" s="30">
        <v>51.02</v>
      </c>
      <c r="I279" s="42">
        <v>2981.74</v>
      </c>
      <c r="J279" s="42">
        <v>3826.24</v>
      </c>
      <c r="K279" s="42">
        <v>6460.43</v>
      </c>
      <c r="L279" s="43">
        <v>8290.19</v>
      </c>
    </row>
    <row r="280" spans="1:12" x14ac:dyDescent="0.25">
      <c r="A280" s="41">
        <v>505</v>
      </c>
      <c r="B280" s="10" t="s">
        <v>1151</v>
      </c>
      <c r="C280" s="30">
        <v>39.96</v>
      </c>
      <c r="D280" s="30">
        <v>42</v>
      </c>
      <c r="E280" s="30">
        <v>44.15</v>
      </c>
      <c r="F280" s="30">
        <v>46.4</v>
      </c>
      <c r="G280" s="30">
        <v>48.78</v>
      </c>
      <c r="H280" s="30">
        <v>51.27</v>
      </c>
      <c r="I280" s="42">
        <v>2996.64</v>
      </c>
      <c r="J280" s="42">
        <v>3845.37</v>
      </c>
      <c r="K280" s="42">
        <v>6492.73</v>
      </c>
      <c r="L280" s="43">
        <v>8331.64</v>
      </c>
    </row>
    <row r="281" spans="1:12" x14ac:dyDescent="0.25">
      <c r="A281" s="41">
        <v>506</v>
      </c>
      <c r="B281" s="10" t="s">
        <v>1151</v>
      </c>
      <c r="C281" s="30">
        <v>40.159999999999997</v>
      </c>
      <c r="D281" s="30">
        <v>42.21</v>
      </c>
      <c r="E281" s="30">
        <v>44.37</v>
      </c>
      <c r="F281" s="30">
        <v>46.64</v>
      </c>
      <c r="G281" s="30">
        <v>49.02</v>
      </c>
      <c r="H281" s="30">
        <v>51.53</v>
      </c>
      <c r="I281" s="42">
        <v>3011.63</v>
      </c>
      <c r="J281" s="42">
        <v>3864.6</v>
      </c>
      <c r="K281" s="42">
        <v>6525.19</v>
      </c>
      <c r="L281" s="43">
        <v>8373.2999999999993</v>
      </c>
    </row>
    <row r="282" spans="1:12" x14ac:dyDescent="0.25">
      <c r="A282" s="41">
        <v>507</v>
      </c>
      <c r="B282" s="10" t="s">
        <v>1151</v>
      </c>
      <c r="C282" s="30">
        <v>40.36</v>
      </c>
      <c r="D282" s="30">
        <v>42.42</v>
      </c>
      <c r="E282" s="30">
        <v>44.59</v>
      </c>
      <c r="F282" s="30">
        <v>46.87</v>
      </c>
      <c r="G282" s="30">
        <v>49.27</v>
      </c>
      <c r="H282" s="30">
        <v>51.79</v>
      </c>
      <c r="I282" s="42">
        <v>3026.69</v>
      </c>
      <c r="J282" s="42">
        <v>3883.92</v>
      </c>
      <c r="K282" s="42">
        <v>6557.82</v>
      </c>
      <c r="L282" s="43">
        <v>8415.16</v>
      </c>
    </row>
    <row r="283" spans="1:12" x14ac:dyDescent="0.25">
      <c r="A283" s="41">
        <v>508</v>
      </c>
      <c r="B283" s="10" t="s">
        <v>1151</v>
      </c>
      <c r="C283" s="30">
        <v>40.56</v>
      </c>
      <c r="D283" s="30">
        <v>42.63</v>
      </c>
      <c r="E283" s="30">
        <v>44.81</v>
      </c>
      <c r="F283" s="30">
        <v>47.1</v>
      </c>
      <c r="G283" s="30">
        <v>49.51</v>
      </c>
      <c r="H283" s="30">
        <v>52.04</v>
      </c>
      <c r="I283" s="42">
        <v>3041.82</v>
      </c>
      <c r="J283" s="42">
        <v>3903.34</v>
      </c>
      <c r="K283" s="42">
        <v>6590.61</v>
      </c>
      <c r="L283" s="43">
        <v>8457.24</v>
      </c>
    </row>
    <row r="284" spans="1:12" x14ac:dyDescent="0.25">
      <c r="A284" s="41">
        <v>509</v>
      </c>
      <c r="B284" s="10" t="s">
        <v>1151</v>
      </c>
      <c r="C284" s="30">
        <v>40.76</v>
      </c>
      <c r="D284" s="30">
        <v>42.84</v>
      </c>
      <c r="E284" s="30">
        <v>45.04</v>
      </c>
      <c r="F284" s="30">
        <v>47.34</v>
      </c>
      <c r="G284" s="30">
        <v>49.76</v>
      </c>
      <c r="H284" s="30">
        <v>52.3</v>
      </c>
      <c r="I284" s="42">
        <v>3057.03</v>
      </c>
      <c r="J284" s="42">
        <v>3922.86</v>
      </c>
      <c r="K284" s="42">
        <v>6623.56</v>
      </c>
      <c r="L284" s="43">
        <v>8499.5300000000007</v>
      </c>
    </row>
    <row r="285" spans="1:12" x14ac:dyDescent="0.25">
      <c r="A285" s="41">
        <v>510</v>
      </c>
      <c r="B285" s="10" t="s">
        <v>1151</v>
      </c>
      <c r="C285" s="30">
        <v>40.96</v>
      </c>
      <c r="D285" s="30">
        <v>43.06</v>
      </c>
      <c r="E285" s="30">
        <v>45.26</v>
      </c>
      <c r="F285" s="30">
        <v>47.58</v>
      </c>
      <c r="G285" s="30">
        <v>50.01</v>
      </c>
      <c r="H285" s="30">
        <v>52.57</v>
      </c>
      <c r="I285" s="42">
        <v>3072.31</v>
      </c>
      <c r="J285" s="42">
        <v>3942.47</v>
      </c>
      <c r="K285" s="42">
        <v>6656.68</v>
      </c>
      <c r="L285" s="43">
        <v>8542.02</v>
      </c>
    </row>
    <row r="286" spans="1:12" x14ac:dyDescent="0.25">
      <c r="A286" s="41">
        <v>511</v>
      </c>
      <c r="B286" s="10" t="s">
        <v>1151</v>
      </c>
      <c r="C286" s="30">
        <v>41.17</v>
      </c>
      <c r="D286" s="30">
        <v>43.27</v>
      </c>
      <c r="E286" s="30">
        <v>45.49</v>
      </c>
      <c r="F286" s="30">
        <v>47.81</v>
      </c>
      <c r="G286" s="30">
        <v>50.26</v>
      </c>
      <c r="H286" s="30">
        <v>52.83</v>
      </c>
      <c r="I286" s="42">
        <v>3087.68</v>
      </c>
      <c r="J286" s="42">
        <v>3962.18</v>
      </c>
      <c r="K286" s="42">
        <v>6689.96</v>
      </c>
      <c r="L286" s="43">
        <v>8584.73</v>
      </c>
    </row>
    <row r="287" spans="1:12" x14ac:dyDescent="0.25">
      <c r="A287" s="41">
        <v>512</v>
      </c>
      <c r="B287" s="10" t="s">
        <v>1151</v>
      </c>
      <c r="C287" s="30">
        <v>41.37</v>
      </c>
      <c r="D287" s="30">
        <v>43.49</v>
      </c>
      <c r="E287" s="30">
        <v>45.71</v>
      </c>
      <c r="F287" s="30">
        <v>48.05</v>
      </c>
      <c r="G287" s="30">
        <v>50.51</v>
      </c>
      <c r="H287" s="30">
        <v>53.09</v>
      </c>
      <c r="I287" s="42">
        <v>3103.11</v>
      </c>
      <c r="J287" s="42">
        <v>3982</v>
      </c>
      <c r="K287" s="42">
        <v>6723.41</v>
      </c>
      <c r="L287" s="43">
        <v>8627.66</v>
      </c>
    </row>
    <row r="288" spans="1:12" x14ac:dyDescent="0.25">
      <c r="A288" s="41">
        <v>513</v>
      </c>
      <c r="B288" s="10" t="s">
        <v>1151</v>
      </c>
      <c r="C288" s="30">
        <v>41.58</v>
      </c>
      <c r="D288" s="30">
        <v>43.71</v>
      </c>
      <c r="E288" s="30">
        <v>45.94</v>
      </c>
      <c r="F288" s="30">
        <v>48.29</v>
      </c>
      <c r="G288" s="30">
        <v>50.76</v>
      </c>
      <c r="H288" s="30">
        <v>53.36</v>
      </c>
      <c r="I288" s="42">
        <v>3118.63</v>
      </c>
      <c r="J288" s="42">
        <v>4001.91</v>
      </c>
      <c r="K288" s="42">
        <v>6757.03</v>
      </c>
      <c r="L288" s="43">
        <v>8670.7900000000009</v>
      </c>
    </row>
    <row r="289" spans="1:12" x14ac:dyDescent="0.25">
      <c r="A289" s="41">
        <v>514</v>
      </c>
      <c r="B289" s="10" t="s">
        <v>1151</v>
      </c>
      <c r="C289" s="30">
        <v>41.79</v>
      </c>
      <c r="D289" s="30">
        <v>43.93</v>
      </c>
      <c r="E289" s="30">
        <v>46.17</v>
      </c>
      <c r="F289" s="30">
        <v>48.53</v>
      </c>
      <c r="G289" s="30">
        <v>51.02</v>
      </c>
      <c r="H289" s="30">
        <v>53.63</v>
      </c>
      <c r="I289" s="42">
        <v>3134.22</v>
      </c>
      <c r="J289" s="42">
        <v>4021.91</v>
      </c>
      <c r="K289" s="42">
        <v>6790.81</v>
      </c>
      <c r="L289" s="43">
        <v>8714.15</v>
      </c>
    </row>
    <row r="290" spans="1:12" x14ac:dyDescent="0.25">
      <c r="A290" s="41">
        <v>515</v>
      </c>
      <c r="B290" s="10" t="s">
        <v>1151</v>
      </c>
      <c r="C290" s="30">
        <v>42</v>
      </c>
      <c r="D290" s="30">
        <v>44.15</v>
      </c>
      <c r="E290" s="30">
        <v>46.4</v>
      </c>
      <c r="F290" s="30">
        <v>48.78</v>
      </c>
      <c r="G290" s="30">
        <v>51.27</v>
      </c>
      <c r="H290" s="30">
        <v>53.89</v>
      </c>
      <c r="I290" s="42">
        <v>3149.89</v>
      </c>
      <c r="J290" s="42">
        <v>4042.02</v>
      </c>
      <c r="K290" s="42">
        <v>6824.77</v>
      </c>
      <c r="L290" s="43">
        <v>8757.7199999999993</v>
      </c>
    </row>
    <row r="291" spans="1:12" x14ac:dyDescent="0.25">
      <c r="A291" s="41">
        <v>516</v>
      </c>
      <c r="B291" s="10" t="s">
        <v>1151</v>
      </c>
      <c r="C291" s="30">
        <v>42.21</v>
      </c>
      <c r="D291" s="30">
        <v>44.37</v>
      </c>
      <c r="E291" s="30">
        <v>46.64</v>
      </c>
      <c r="F291" s="30">
        <v>49.02</v>
      </c>
      <c r="G291" s="30">
        <v>51.53</v>
      </c>
      <c r="H291" s="30">
        <v>54.16</v>
      </c>
      <c r="I291" s="42">
        <v>3165.64</v>
      </c>
      <c r="J291" s="42">
        <v>4062.23</v>
      </c>
      <c r="K291" s="42">
        <v>6858.89</v>
      </c>
      <c r="L291" s="43">
        <v>8801.51</v>
      </c>
    </row>
    <row r="292" spans="1:12" x14ac:dyDescent="0.25">
      <c r="A292" s="41">
        <v>517</v>
      </c>
      <c r="B292" s="10" t="s">
        <v>1151</v>
      </c>
      <c r="C292" s="30">
        <v>42.42</v>
      </c>
      <c r="D292" s="30">
        <v>44.59</v>
      </c>
      <c r="E292" s="30">
        <v>46.87</v>
      </c>
      <c r="F292" s="30">
        <v>49.27</v>
      </c>
      <c r="G292" s="30">
        <v>51.79</v>
      </c>
      <c r="H292" s="30">
        <v>54.43</v>
      </c>
      <c r="I292" s="42">
        <v>3181.47</v>
      </c>
      <c r="J292" s="42">
        <v>4082.55</v>
      </c>
      <c r="K292" s="42">
        <v>6893.19</v>
      </c>
      <c r="L292" s="43">
        <v>8845.52</v>
      </c>
    </row>
    <row r="293" spans="1:12" x14ac:dyDescent="0.25">
      <c r="A293" s="41">
        <v>518</v>
      </c>
      <c r="B293" s="10" t="s">
        <v>1151</v>
      </c>
      <c r="C293" s="30">
        <v>42.63</v>
      </c>
      <c r="D293" s="30">
        <v>44.81</v>
      </c>
      <c r="E293" s="30">
        <v>47.1</v>
      </c>
      <c r="F293" s="30">
        <v>49.51</v>
      </c>
      <c r="G293" s="30">
        <v>52.04</v>
      </c>
      <c r="H293" s="30">
        <v>54.71</v>
      </c>
      <c r="I293" s="42">
        <v>3197.38</v>
      </c>
      <c r="J293" s="42">
        <v>4102.96</v>
      </c>
      <c r="K293" s="42">
        <v>6927.65</v>
      </c>
      <c r="L293" s="43">
        <v>8889.74</v>
      </c>
    </row>
    <row r="294" spans="1:12" x14ac:dyDescent="0.25">
      <c r="A294" s="41">
        <v>519</v>
      </c>
      <c r="B294" s="10" t="s">
        <v>1151</v>
      </c>
      <c r="C294" s="30">
        <v>42.84</v>
      </c>
      <c r="D294" s="30">
        <v>45.04</v>
      </c>
      <c r="E294" s="30">
        <v>47.34</v>
      </c>
      <c r="F294" s="30">
        <v>49.76</v>
      </c>
      <c r="G294" s="30">
        <v>52.3</v>
      </c>
      <c r="H294" s="30">
        <v>54.98</v>
      </c>
      <c r="I294" s="42">
        <v>3213.37</v>
      </c>
      <c r="J294" s="42">
        <v>4123.47</v>
      </c>
      <c r="K294" s="42">
        <v>6962.29</v>
      </c>
      <c r="L294" s="43">
        <v>8934.19</v>
      </c>
    </row>
    <row r="295" spans="1:12" x14ac:dyDescent="0.25">
      <c r="A295" s="41">
        <v>520</v>
      </c>
      <c r="B295" s="10" t="s">
        <v>1151</v>
      </c>
      <c r="C295" s="30">
        <v>43.06</v>
      </c>
      <c r="D295" s="30">
        <v>45.26</v>
      </c>
      <c r="E295" s="30">
        <v>47.58</v>
      </c>
      <c r="F295" s="30">
        <v>50.01</v>
      </c>
      <c r="G295" s="30">
        <v>52.57</v>
      </c>
      <c r="H295" s="30">
        <v>55.25</v>
      </c>
      <c r="I295" s="42">
        <v>3229.43</v>
      </c>
      <c r="J295" s="42">
        <v>4144.09</v>
      </c>
      <c r="K295" s="42">
        <v>6997.1</v>
      </c>
      <c r="L295" s="43">
        <v>8978.86</v>
      </c>
    </row>
    <row r="296" spans="1:12" x14ac:dyDescent="0.25">
      <c r="A296" s="41">
        <v>521</v>
      </c>
      <c r="B296" s="10" t="s">
        <v>1151</v>
      </c>
      <c r="C296" s="30">
        <v>43.27</v>
      </c>
      <c r="D296" s="30">
        <v>45.49</v>
      </c>
      <c r="E296" s="30">
        <v>47.81</v>
      </c>
      <c r="F296" s="30">
        <v>50.26</v>
      </c>
      <c r="G296" s="30">
        <v>52.83</v>
      </c>
      <c r="H296" s="30">
        <v>55.53</v>
      </c>
      <c r="I296" s="42">
        <v>3245.58</v>
      </c>
      <c r="J296" s="42">
        <v>4164.8100000000004</v>
      </c>
      <c r="K296" s="42">
        <v>7032.09</v>
      </c>
      <c r="L296" s="43">
        <v>9023.76</v>
      </c>
    </row>
    <row r="297" spans="1:12" x14ac:dyDescent="0.25">
      <c r="A297" s="41">
        <v>522</v>
      </c>
      <c r="B297" s="10" t="s">
        <v>1151</v>
      </c>
      <c r="C297" s="30">
        <v>43.49</v>
      </c>
      <c r="D297" s="30">
        <v>45.71</v>
      </c>
      <c r="E297" s="30">
        <v>48.05</v>
      </c>
      <c r="F297" s="30">
        <v>50.51</v>
      </c>
      <c r="G297" s="30">
        <v>53.09</v>
      </c>
      <c r="H297" s="30">
        <v>55.81</v>
      </c>
      <c r="I297" s="42">
        <v>3261.81</v>
      </c>
      <c r="J297" s="42">
        <v>4185.6400000000003</v>
      </c>
      <c r="K297" s="42">
        <v>7067.25</v>
      </c>
      <c r="L297" s="43">
        <v>9068.8799999999992</v>
      </c>
    </row>
    <row r="298" spans="1:12" x14ac:dyDescent="0.25">
      <c r="A298" s="41">
        <v>523</v>
      </c>
      <c r="B298" s="10" t="s">
        <v>1151</v>
      </c>
      <c r="C298" s="30">
        <v>43.71</v>
      </c>
      <c r="D298" s="30">
        <v>45.94</v>
      </c>
      <c r="E298" s="30">
        <v>48.29</v>
      </c>
      <c r="F298" s="30">
        <v>50.76</v>
      </c>
      <c r="G298" s="30">
        <v>53.36</v>
      </c>
      <c r="H298" s="30">
        <v>56.09</v>
      </c>
      <c r="I298" s="42">
        <v>3278.12</v>
      </c>
      <c r="J298" s="42">
        <v>4206.5600000000004</v>
      </c>
      <c r="K298" s="42">
        <v>7102.58</v>
      </c>
      <c r="L298" s="43">
        <v>9114.2199999999993</v>
      </c>
    </row>
    <row r="299" spans="1:12" x14ac:dyDescent="0.25">
      <c r="A299" s="41">
        <v>524</v>
      </c>
      <c r="B299" s="10" t="s">
        <v>1151</v>
      </c>
      <c r="C299" s="30">
        <v>43.93</v>
      </c>
      <c r="D299" s="30">
        <v>46.17</v>
      </c>
      <c r="E299" s="30">
        <v>48.53</v>
      </c>
      <c r="F299" s="30">
        <v>51.02</v>
      </c>
      <c r="G299" s="30">
        <v>53.63</v>
      </c>
      <c r="H299" s="30">
        <v>56.37</v>
      </c>
      <c r="I299" s="42">
        <v>3294.51</v>
      </c>
      <c r="J299" s="42">
        <v>4227.6000000000004</v>
      </c>
      <c r="K299" s="42">
        <v>7138.1</v>
      </c>
      <c r="L299" s="43">
        <v>9159.7900000000009</v>
      </c>
    </row>
    <row r="300" spans="1:12" x14ac:dyDescent="0.25">
      <c r="A300" s="41">
        <v>525</v>
      </c>
      <c r="B300" s="10" t="s">
        <v>1151</v>
      </c>
      <c r="C300" s="30">
        <v>44.15</v>
      </c>
      <c r="D300" s="30">
        <v>46.4</v>
      </c>
      <c r="E300" s="30">
        <v>48.78</v>
      </c>
      <c r="F300" s="30">
        <v>51.27</v>
      </c>
      <c r="G300" s="30">
        <v>53.89</v>
      </c>
      <c r="H300" s="30">
        <v>56.65</v>
      </c>
      <c r="I300" s="42">
        <v>3310.98</v>
      </c>
      <c r="J300" s="42">
        <v>4248.7299999999996</v>
      </c>
      <c r="K300" s="42">
        <v>7173.79</v>
      </c>
      <c r="L300" s="43">
        <v>9205.59</v>
      </c>
    </row>
    <row r="301" spans="1:12" x14ac:dyDescent="0.25">
      <c r="A301" s="41">
        <v>526</v>
      </c>
      <c r="B301" s="10" t="s">
        <v>1151</v>
      </c>
      <c r="C301" s="30">
        <v>44.37</v>
      </c>
      <c r="D301" s="30">
        <v>46.64</v>
      </c>
      <c r="E301" s="30">
        <v>49.02</v>
      </c>
      <c r="F301" s="30">
        <v>51.53</v>
      </c>
      <c r="G301" s="30">
        <v>54.16</v>
      </c>
      <c r="H301" s="30">
        <v>56.93</v>
      </c>
      <c r="I301" s="42">
        <v>3327.53</v>
      </c>
      <c r="J301" s="42">
        <v>4269.9799999999996</v>
      </c>
      <c r="K301" s="42">
        <v>7209.66</v>
      </c>
      <c r="L301" s="43">
        <v>9251.6200000000008</v>
      </c>
    </row>
    <row r="302" spans="1:12" x14ac:dyDescent="0.25">
      <c r="A302" s="41">
        <v>527</v>
      </c>
      <c r="B302" s="10" t="s">
        <v>1151</v>
      </c>
      <c r="C302" s="30">
        <v>44.59</v>
      </c>
      <c r="D302" s="30">
        <v>46.87</v>
      </c>
      <c r="E302" s="30">
        <v>49.27</v>
      </c>
      <c r="F302" s="30">
        <v>51.79</v>
      </c>
      <c r="G302" s="30">
        <v>54.43</v>
      </c>
      <c r="H302" s="30">
        <v>57.22</v>
      </c>
      <c r="I302" s="42">
        <v>3344.17</v>
      </c>
      <c r="J302" s="42">
        <v>4291.33</v>
      </c>
      <c r="K302" s="42">
        <v>7245.71</v>
      </c>
      <c r="L302" s="43">
        <v>9297.8799999999992</v>
      </c>
    </row>
    <row r="303" spans="1:12" x14ac:dyDescent="0.25">
      <c r="A303" s="41">
        <v>528</v>
      </c>
      <c r="B303" s="10" t="s">
        <v>1151</v>
      </c>
      <c r="C303" s="30">
        <v>44.81</v>
      </c>
      <c r="D303" s="30">
        <v>47.1</v>
      </c>
      <c r="E303" s="30">
        <v>49.51</v>
      </c>
      <c r="F303" s="30">
        <v>52.04</v>
      </c>
      <c r="G303" s="30">
        <v>54.71</v>
      </c>
      <c r="H303" s="30">
        <v>57.5</v>
      </c>
      <c r="I303" s="42">
        <v>3360.89</v>
      </c>
      <c r="J303" s="42">
        <v>4312.78</v>
      </c>
      <c r="K303" s="42">
        <v>7281.93</v>
      </c>
      <c r="L303" s="43">
        <v>9344.3700000000008</v>
      </c>
    </row>
    <row r="304" spans="1:12" x14ac:dyDescent="0.25">
      <c r="A304" s="41">
        <v>529</v>
      </c>
      <c r="B304" s="10" t="s">
        <v>1151</v>
      </c>
      <c r="C304" s="30">
        <v>45.04</v>
      </c>
      <c r="D304" s="30">
        <v>47.34</v>
      </c>
      <c r="E304" s="30">
        <v>49.76</v>
      </c>
      <c r="F304" s="30">
        <v>52.3</v>
      </c>
      <c r="G304" s="30">
        <v>54.98</v>
      </c>
      <c r="H304" s="30">
        <v>57.79</v>
      </c>
      <c r="I304" s="42">
        <v>3377.7</v>
      </c>
      <c r="J304" s="42">
        <v>4334.3500000000004</v>
      </c>
      <c r="K304" s="42">
        <v>7318.34</v>
      </c>
      <c r="L304" s="43">
        <v>9391.09</v>
      </c>
    </row>
    <row r="305" spans="1:12" x14ac:dyDescent="0.25">
      <c r="A305" s="41">
        <v>530</v>
      </c>
      <c r="B305" s="10" t="s">
        <v>1151</v>
      </c>
      <c r="C305" s="30">
        <v>45.26</v>
      </c>
      <c r="D305" s="30">
        <v>47.58</v>
      </c>
      <c r="E305" s="30">
        <v>50.01</v>
      </c>
      <c r="F305" s="30">
        <v>52.57</v>
      </c>
      <c r="G305" s="30">
        <v>55.25</v>
      </c>
      <c r="H305" s="30">
        <v>58.08</v>
      </c>
      <c r="I305" s="42">
        <v>3394.59</v>
      </c>
      <c r="J305" s="42">
        <v>4356.0200000000004</v>
      </c>
      <c r="K305" s="42">
        <v>7354.94</v>
      </c>
      <c r="L305" s="43">
        <v>9438.0400000000009</v>
      </c>
    </row>
    <row r="306" spans="1:12" x14ac:dyDescent="0.25">
      <c r="A306" s="41">
        <v>531</v>
      </c>
      <c r="B306" s="10" t="s">
        <v>1151</v>
      </c>
      <c r="C306" s="30">
        <v>45.49</v>
      </c>
      <c r="D306" s="30">
        <v>47.81</v>
      </c>
      <c r="E306" s="30">
        <v>50.26</v>
      </c>
      <c r="F306" s="30">
        <v>52.83</v>
      </c>
      <c r="G306" s="30">
        <v>55.53</v>
      </c>
      <c r="H306" s="30">
        <v>58.37</v>
      </c>
      <c r="I306" s="42">
        <v>3411.56</v>
      </c>
      <c r="J306" s="42">
        <v>4377.8</v>
      </c>
      <c r="K306" s="42">
        <v>7391.71</v>
      </c>
      <c r="L306" s="43">
        <v>9485.23</v>
      </c>
    </row>
    <row r="307" spans="1:12" x14ac:dyDescent="0.25">
      <c r="A307" s="41">
        <v>532</v>
      </c>
      <c r="B307" s="10" t="s">
        <v>1151</v>
      </c>
      <c r="C307" s="30">
        <v>45.71</v>
      </c>
      <c r="D307" s="30">
        <v>48.05</v>
      </c>
      <c r="E307" s="30">
        <v>50.51</v>
      </c>
      <c r="F307" s="30">
        <v>53.09</v>
      </c>
      <c r="G307" s="30">
        <v>55.81</v>
      </c>
      <c r="H307" s="30">
        <v>58.66</v>
      </c>
      <c r="I307" s="42">
        <v>3428.62</v>
      </c>
      <c r="J307" s="42">
        <v>4399.6899999999996</v>
      </c>
      <c r="K307" s="42">
        <v>7428.67</v>
      </c>
      <c r="L307" s="43">
        <v>9532.66</v>
      </c>
    </row>
    <row r="308" spans="1:12" x14ac:dyDescent="0.25">
      <c r="A308" s="41">
        <v>533</v>
      </c>
      <c r="B308" s="10" t="s">
        <v>1151</v>
      </c>
      <c r="C308" s="30">
        <v>45.94</v>
      </c>
      <c r="D308" s="30">
        <v>48.29</v>
      </c>
      <c r="E308" s="30">
        <v>50.76</v>
      </c>
      <c r="F308" s="30">
        <v>53.36</v>
      </c>
      <c r="G308" s="30">
        <v>56.09</v>
      </c>
      <c r="H308" s="30">
        <v>58.96</v>
      </c>
      <c r="I308" s="42">
        <v>3445.76</v>
      </c>
      <c r="J308" s="42">
        <v>4421.6899999999996</v>
      </c>
      <c r="K308" s="42">
        <v>7465.81</v>
      </c>
      <c r="L308" s="43">
        <v>9580.32</v>
      </c>
    </row>
    <row r="309" spans="1:12" x14ac:dyDescent="0.25">
      <c r="A309" s="41">
        <v>534</v>
      </c>
      <c r="B309" s="10" t="s">
        <v>1151</v>
      </c>
      <c r="C309" s="30">
        <v>46.17</v>
      </c>
      <c r="D309" s="30">
        <v>48.53</v>
      </c>
      <c r="E309" s="30">
        <v>51.02</v>
      </c>
      <c r="F309" s="30">
        <v>53.63</v>
      </c>
      <c r="G309" s="30">
        <v>56.37</v>
      </c>
      <c r="H309" s="30">
        <v>59.25</v>
      </c>
      <c r="I309" s="42">
        <v>3462.99</v>
      </c>
      <c r="J309" s="42">
        <v>4443.8</v>
      </c>
      <c r="K309" s="42">
        <v>7503.14</v>
      </c>
      <c r="L309" s="43">
        <v>9628.2199999999993</v>
      </c>
    </row>
    <row r="310" spans="1:12" x14ac:dyDescent="0.25">
      <c r="A310" s="41">
        <v>535</v>
      </c>
      <c r="B310" s="10" t="s">
        <v>1151</v>
      </c>
      <c r="C310" s="30">
        <v>46.4</v>
      </c>
      <c r="D310" s="30">
        <v>48.78</v>
      </c>
      <c r="E310" s="30">
        <v>51.27</v>
      </c>
      <c r="F310" s="30">
        <v>53.89</v>
      </c>
      <c r="G310" s="30">
        <v>56.65</v>
      </c>
      <c r="H310" s="30">
        <v>59.55</v>
      </c>
      <c r="I310" s="42">
        <v>3480.3</v>
      </c>
      <c r="J310" s="42">
        <v>4466.01</v>
      </c>
      <c r="K310" s="42">
        <v>7540.66</v>
      </c>
      <c r="L310" s="43">
        <v>9676.3700000000008</v>
      </c>
    </row>
    <row r="311" spans="1:12" x14ac:dyDescent="0.25">
      <c r="A311" s="41">
        <v>536</v>
      </c>
      <c r="B311" s="10" t="s">
        <v>1151</v>
      </c>
      <c r="C311" s="30">
        <v>46.64</v>
      </c>
      <c r="D311" s="30">
        <v>49.02</v>
      </c>
      <c r="E311" s="30">
        <v>51.53</v>
      </c>
      <c r="F311" s="30">
        <v>54.16</v>
      </c>
      <c r="G311" s="30">
        <v>56.93</v>
      </c>
      <c r="H311" s="30">
        <v>59.84</v>
      </c>
      <c r="I311" s="42">
        <v>3497.7</v>
      </c>
      <c r="J311" s="42">
        <v>4488.34</v>
      </c>
      <c r="K311" s="42">
        <v>7578.36</v>
      </c>
      <c r="L311" s="43">
        <v>9724.75</v>
      </c>
    </row>
    <row r="312" spans="1:12" x14ac:dyDescent="0.25">
      <c r="A312" s="41">
        <v>537</v>
      </c>
      <c r="B312" s="10" t="s">
        <v>1151</v>
      </c>
      <c r="C312" s="30">
        <v>46.87</v>
      </c>
      <c r="D312" s="30">
        <v>49.27</v>
      </c>
      <c r="E312" s="30">
        <v>51.79</v>
      </c>
      <c r="F312" s="30">
        <v>54.43</v>
      </c>
      <c r="G312" s="30">
        <v>57.22</v>
      </c>
      <c r="H312" s="30">
        <v>60.14</v>
      </c>
      <c r="I312" s="42">
        <v>3515.19</v>
      </c>
      <c r="J312" s="42">
        <v>4510.79</v>
      </c>
      <c r="K312" s="42">
        <v>7616.25</v>
      </c>
      <c r="L312" s="43">
        <v>9773.3700000000008</v>
      </c>
    </row>
    <row r="313" spans="1:12" x14ac:dyDescent="0.25">
      <c r="A313" s="41">
        <v>538</v>
      </c>
      <c r="B313" s="10" t="s">
        <v>1151</v>
      </c>
      <c r="C313" s="30">
        <v>47.1</v>
      </c>
      <c r="D313" s="30">
        <v>49.51</v>
      </c>
      <c r="E313" s="30">
        <v>52.04</v>
      </c>
      <c r="F313" s="30">
        <v>54.71</v>
      </c>
      <c r="G313" s="30">
        <v>57.5</v>
      </c>
      <c r="H313" s="30">
        <v>60.44</v>
      </c>
      <c r="I313" s="42">
        <v>3532.77</v>
      </c>
      <c r="J313" s="42">
        <v>4533.34</v>
      </c>
      <c r="K313" s="42">
        <v>7654.33</v>
      </c>
      <c r="L313" s="43">
        <v>9822.24</v>
      </c>
    </row>
    <row r="314" spans="1:12" x14ac:dyDescent="0.25">
      <c r="A314" s="41">
        <v>539</v>
      </c>
      <c r="B314" s="10" t="s">
        <v>1151</v>
      </c>
      <c r="C314" s="30">
        <v>47.34</v>
      </c>
      <c r="D314" s="30">
        <v>49.76</v>
      </c>
      <c r="E314" s="30">
        <v>52.3</v>
      </c>
      <c r="F314" s="30">
        <v>54.98</v>
      </c>
      <c r="G314" s="30">
        <v>57.79</v>
      </c>
      <c r="H314" s="30">
        <v>60.75</v>
      </c>
      <c r="I314" s="42">
        <v>3550.43</v>
      </c>
      <c r="J314" s="42">
        <v>4556.01</v>
      </c>
      <c r="K314" s="42">
        <v>7692.6</v>
      </c>
      <c r="L314" s="43">
        <v>9871.35</v>
      </c>
    </row>
    <row r="315" spans="1:12" x14ac:dyDescent="0.25">
      <c r="A315" s="41">
        <v>540</v>
      </c>
      <c r="B315" s="10" t="s">
        <v>1151</v>
      </c>
      <c r="C315" s="30">
        <v>47.58</v>
      </c>
      <c r="D315" s="30">
        <v>50.01</v>
      </c>
      <c r="E315" s="30">
        <v>52.57</v>
      </c>
      <c r="F315" s="30">
        <v>55.25</v>
      </c>
      <c r="G315" s="30">
        <v>58.08</v>
      </c>
      <c r="H315" s="30">
        <v>61.05</v>
      </c>
      <c r="I315" s="42">
        <v>3568.19</v>
      </c>
      <c r="J315" s="42">
        <v>4578.79</v>
      </c>
      <c r="K315" s="42">
        <v>7731.07</v>
      </c>
      <c r="L315" s="43">
        <v>9920.7099999999991</v>
      </c>
    </row>
    <row r="316" spans="1:12" x14ac:dyDescent="0.25">
      <c r="A316" s="41">
        <v>541</v>
      </c>
      <c r="B316" s="10" t="s">
        <v>1151</v>
      </c>
      <c r="C316" s="30">
        <v>47.81</v>
      </c>
      <c r="D316" s="30">
        <v>50.26</v>
      </c>
      <c r="E316" s="30">
        <v>52.83</v>
      </c>
      <c r="F316" s="30">
        <v>55.53</v>
      </c>
      <c r="G316" s="30">
        <v>58.37</v>
      </c>
      <c r="H316" s="30">
        <v>61.36</v>
      </c>
      <c r="I316" s="42">
        <v>3586.03</v>
      </c>
      <c r="J316" s="42">
        <v>4601.68</v>
      </c>
      <c r="K316" s="42">
        <v>7769.72</v>
      </c>
      <c r="L316" s="43">
        <v>9970.31</v>
      </c>
    </row>
    <row r="317" spans="1:12" x14ac:dyDescent="0.25">
      <c r="A317" s="41">
        <v>542</v>
      </c>
      <c r="B317" s="10" t="s">
        <v>1151</v>
      </c>
      <c r="C317" s="30">
        <v>48.05</v>
      </c>
      <c r="D317" s="30">
        <v>50.51</v>
      </c>
      <c r="E317" s="30">
        <v>53.09</v>
      </c>
      <c r="F317" s="30">
        <v>55.81</v>
      </c>
      <c r="G317" s="30">
        <v>58.66</v>
      </c>
      <c r="H317" s="30">
        <v>61.66</v>
      </c>
      <c r="I317" s="42">
        <v>3603.96</v>
      </c>
      <c r="J317" s="42">
        <v>4624.6899999999996</v>
      </c>
      <c r="K317" s="42">
        <v>7808.57</v>
      </c>
      <c r="L317" s="43">
        <v>10020.16</v>
      </c>
    </row>
    <row r="318" spans="1:12" x14ac:dyDescent="0.25">
      <c r="A318" s="41">
        <v>543</v>
      </c>
      <c r="B318" s="10" t="s">
        <v>1151</v>
      </c>
      <c r="C318" s="30">
        <v>48.29</v>
      </c>
      <c r="D318" s="30">
        <v>50.76</v>
      </c>
      <c r="E318" s="30">
        <v>53.36</v>
      </c>
      <c r="F318" s="30">
        <v>56.09</v>
      </c>
      <c r="G318" s="30">
        <v>58.96</v>
      </c>
      <c r="H318" s="30">
        <v>61.97</v>
      </c>
      <c r="I318" s="42">
        <v>3621.98</v>
      </c>
      <c r="J318" s="42">
        <v>4647.8100000000004</v>
      </c>
      <c r="K318" s="42">
        <v>7847.61</v>
      </c>
      <c r="L318" s="43">
        <v>10070.26</v>
      </c>
    </row>
    <row r="319" spans="1:12" x14ac:dyDescent="0.25">
      <c r="A319" s="41">
        <v>544</v>
      </c>
      <c r="B319" s="10" t="s">
        <v>1151</v>
      </c>
      <c r="C319" s="30">
        <v>48.53</v>
      </c>
      <c r="D319" s="30">
        <v>51.02</v>
      </c>
      <c r="E319" s="30">
        <v>53.63</v>
      </c>
      <c r="F319" s="30">
        <v>56.37</v>
      </c>
      <c r="G319" s="30">
        <v>59.25</v>
      </c>
      <c r="H319" s="30">
        <v>62.28</v>
      </c>
      <c r="I319" s="42">
        <v>3640.09</v>
      </c>
      <c r="J319" s="42">
        <v>4671.05</v>
      </c>
      <c r="K319" s="42">
        <v>7886.85</v>
      </c>
      <c r="L319" s="43">
        <v>10120.61</v>
      </c>
    </row>
    <row r="320" spans="1:12" x14ac:dyDescent="0.25">
      <c r="A320" s="41">
        <v>545</v>
      </c>
      <c r="B320" s="10" t="s">
        <v>1151</v>
      </c>
      <c r="C320" s="30">
        <v>48.78</v>
      </c>
      <c r="D320" s="30">
        <v>51.27</v>
      </c>
      <c r="E320" s="30">
        <v>53.89</v>
      </c>
      <c r="F320" s="30">
        <v>56.65</v>
      </c>
      <c r="G320" s="30">
        <v>59.55</v>
      </c>
      <c r="H320" s="30">
        <v>62.59</v>
      </c>
      <c r="I320" s="42">
        <v>3658.29</v>
      </c>
      <c r="J320" s="42">
        <v>4694.41</v>
      </c>
      <c r="K320" s="42">
        <v>7926.29</v>
      </c>
      <c r="L320" s="43">
        <v>10171.219999999999</v>
      </c>
    </row>
    <row r="321" spans="1:12" x14ac:dyDescent="0.25">
      <c r="A321" s="41">
        <v>546</v>
      </c>
      <c r="B321" s="10" t="s">
        <v>1151</v>
      </c>
      <c r="C321" s="30">
        <v>49.02</v>
      </c>
      <c r="D321" s="30">
        <v>51.53</v>
      </c>
      <c r="E321" s="30">
        <v>54.16</v>
      </c>
      <c r="F321" s="30">
        <v>56.93</v>
      </c>
      <c r="G321" s="30">
        <v>59.84</v>
      </c>
      <c r="H321" s="30">
        <v>62.91</v>
      </c>
      <c r="I321" s="42">
        <v>3676.58</v>
      </c>
      <c r="J321" s="42">
        <v>4717.88</v>
      </c>
      <c r="K321" s="42">
        <v>7965.92</v>
      </c>
      <c r="L321" s="43">
        <v>10222.07</v>
      </c>
    </row>
    <row r="322" spans="1:12" x14ac:dyDescent="0.25">
      <c r="A322" s="41">
        <v>547</v>
      </c>
      <c r="B322" s="10" t="s">
        <v>1151</v>
      </c>
      <c r="C322" s="30">
        <v>49.27</v>
      </c>
      <c r="D322" s="30">
        <v>51.79</v>
      </c>
      <c r="E322" s="30">
        <v>54.43</v>
      </c>
      <c r="F322" s="30">
        <v>57.22</v>
      </c>
      <c r="G322" s="30">
        <v>60.14</v>
      </c>
      <c r="H322" s="30">
        <v>63.22</v>
      </c>
      <c r="I322" s="42">
        <v>3694.96</v>
      </c>
      <c r="J322" s="42">
        <v>4741.47</v>
      </c>
      <c r="K322" s="42">
        <v>8005.75</v>
      </c>
      <c r="L322" s="43">
        <v>10273.18</v>
      </c>
    </row>
    <row r="323" spans="1:12" x14ac:dyDescent="0.25">
      <c r="A323" s="41">
        <v>548</v>
      </c>
      <c r="B323" s="10" t="s">
        <v>1151</v>
      </c>
      <c r="C323" s="30">
        <v>49.51</v>
      </c>
      <c r="D323" s="30">
        <v>52.04</v>
      </c>
      <c r="E323" s="30">
        <v>54.71</v>
      </c>
      <c r="F323" s="30">
        <v>57.5</v>
      </c>
      <c r="G323" s="30">
        <v>60.44</v>
      </c>
      <c r="H323" s="30">
        <v>63.54</v>
      </c>
      <c r="I323" s="42">
        <v>3713.44</v>
      </c>
      <c r="J323" s="42">
        <v>4765.18</v>
      </c>
      <c r="K323" s="42">
        <v>8045.78</v>
      </c>
      <c r="L323" s="43">
        <v>10324.549999999999</v>
      </c>
    </row>
    <row r="324" spans="1:12" x14ac:dyDescent="0.25">
      <c r="A324" s="41">
        <v>549</v>
      </c>
      <c r="B324" s="10" t="s">
        <v>1151</v>
      </c>
      <c r="C324" s="30">
        <v>49.76</v>
      </c>
      <c r="D324" s="30">
        <v>52.3</v>
      </c>
      <c r="E324" s="30">
        <v>54.98</v>
      </c>
      <c r="F324" s="30">
        <v>57.79</v>
      </c>
      <c r="G324" s="30">
        <v>60.75</v>
      </c>
      <c r="H324" s="30">
        <v>63.85</v>
      </c>
      <c r="I324" s="42">
        <v>3732</v>
      </c>
      <c r="J324" s="42">
        <v>4789</v>
      </c>
      <c r="K324" s="42">
        <v>8086.01</v>
      </c>
      <c r="L324" s="43">
        <v>10376.17</v>
      </c>
    </row>
    <row r="325" spans="1:12" x14ac:dyDescent="0.25">
      <c r="A325" s="41">
        <v>550</v>
      </c>
      <c r="B325" s="10" t="s">
        <v>1151</v>
      </c>
      <c r="C325" s="30">
        <v>50.01</v>
      </c>
      <c r="D325" s="30">
        <v>52.57</v>
      </c>
      <c r="E325" s="30">
        <v>55.25</v>
      </c>
      <c r="F325" s="30">
        <v>58.08</v>
      </c>
      <c r="G325" s="30">
        <v>61.05</v>
      </c>
      <c r="H325" s="30">
        <v>64.17</v>
      </c>
      <c r="I325" s="42">
        <v>3750.66</v>
      </c>
      <c r="J325" s="42">
        <v>4812.95</v>
      </c>
      <c r="K325" s="42">
        <v>8126.44</v>
      </c>
      <c r="L325" s="43">
        <v>10428.049999999999</v>
      </c>
    </row>
    <row r="326" spans="1:12" x14ac:dyDescent="0.25">
      <c r="A326" s="41">
        <v>551</v>
      </c>
      <c r="B326" s="10" t="s">
        <v>1151</v>
      </c>
      <c r="C326" s="30">
        <v>50.26</v>
      </c>
      <c r="D326" s="30">
        <v>52.83</v>
      </c>
      <c r="E326" s="30">
        <v>55.53</v>
      </c>
      <c r="F326" s="30">
        <v>58.37</v>
      </c>
      <c r="G326" s="30">
        <v>61.36</v>
      </c>
      <c r="H326" s="30">
        <v>64.489999999999995</v>
      </c>
      <c r="I326" s="42">
        <v>3769.42</v>
      </c>
      <c r="J326" s="42">
        <v>4837.01</v>
      </c>
      <c r="K326" s="42">
        <v>8167.07</v>
      </c>
      <c r="L326" s="43">
        <v>10480.19</v>
      </c>
    </row>
    <row r="327" spans="1:12" x14ac:dyDescent="0.25">
      <c r="A327" s="41">
        <v>552</v>
      </c>
      <c r="B327" s="10" t="s">
        <v>1151</v>
      </c>
      <c r="C327" s="30">
        <v>50.51</v>
      </c>
      <c r="D327" s="30">
        <v>53.09</v>
      </c>
      <c r="E327" s="30">
        <v>55.81</v>
      </c>
      <c r="F327" s="30">
        <v>58.66</v>
      </c>
      <c r="G327" s="30">
        <v>61.66</v>
      </c>
      <c r="H327" s="30">
        <v>64.819999999999993</v>
      </c>
      <c r="I327" s="42">
        <v>3788.26</v>
      </c>
      <c r="J327" s="42">
        <v>4861.2</v>
      </c>
      <c r="K327" s="42">
        <v>8207.9</v>
      </c>
      <c r="L327" s="43">
        <v>10532.59</v>
      </c>
    </row>
    <row r="328" spans="1:12" x14ac:dyDescent="0.25">
      <c r="A328" s="41">
        <v>553</v>
      </c>
      <c r="B328" s="10" t="s">
        <v>1151</v>
      </c>
      <c r="C328" s="30">
        <v>50.76</v>
      </c>
      <c r="D328" s="30">
        <v>53.36</v>
      </c>
      <c r="E328" s="30">
        <v>56.09</v>
      </c>
      <c r="F328" s="30">
        <v>58.96</v>
      </c>
      <c r="G328" s="30">
        <v>61.97</v>
      </c>
      <c r="H328" s="30">
        <v>65.14</v>
      </c>
      <c r="I328" s="42">
        <v>3807.2</v>
      </c>
      <c r="J328" s="42">
        <v>4885.5</v>
      </c>
      <c r="K328" s="42">
        <v>8248.94</v>
      </c>
      <c r="L328" s="43">
        <v>10585.26</v>
      </c>
    </row>
    <row r="329" spans="1:12" x14ac:dyDescent="0.25">
      <c r="A329" s="41">
        <v>554</v>
      </c>
      <c r="B329" s="10" t="s">
        <v>1151</v>
      </c>
      <c r="C329" s="30">
        <v>51.02</v>
      </c>
      <c r="D329" s="30">
        <v>53.63</v>
      </c>
      <c r="E329" s="30">
        <v>56.37</v>
      </c>
      <c r="F329" s="30">
        <v>59.25</v>
      </c>
      <c r="G329" s="30">
        <v>62.28</v>
      </c>
      <c r="H329" s="30">
        <v>65.47</v>
      </c>
      <c r="I329" s="42">
        <v>3826.24</v>
      </c>
      <c r="J329" s="42">
        <v>4909.93</v>
      </c>
      <c r="K329" s="42">
        <v>8290.19</v>
      </c>
      <c r="L329" s="43">
        <v>10638.18</v>
      </c>
    </row>
    <row r="330" spans="1:12" x14ac:dyDescent="0.25">
      <c r="A330" s="41">
        <v>555</v>
      </c>
      <c r="B330" s="10" t="s">
        <v>1151</v>
      </c>
      <c r="C330" s="30">
        <v>51.27</v>
      </c>
      <c r="D330" s="30">
        <v>53.89</v>
      </c>
      <c r="E330" s="30">
        <v>56.65</v>
      </c>
      <c r="F330" s="30">
        <v>59.55</v>
      </c>
      <c r="G330" s="30">
        <v>62.59</v>
      </c>
      <c r="H330" s="30">
        <v>65.790000000000006</v>
      </c>
      <c r="I330" s="42">
        <v>3845.37</v>
      </c>
      <c r="J330" s="42">
        <v>4934.4799999999996</v>
      </c>
      <c r="K330" s="42">
        <v>8331.64</v>
      </c>
      <c r="L330" s="43">
        <v>10691.37</v>
      </c>
    </row>
    <row r="331" spans="1:12" x14ac:dyDescent="0.25">
      <c r="A331" s="41">
        <v>556</v>
      </c>
      <c r="B331" s="10" t="s">
        <v>1151</v>
      </c>
      <c r="C331" s="30">
        <v>51.53</v>
      </c>
      <c r="D331" s="30">
        <v>54.16</v>
      </c>
      <c r="E331" s="30">
        <v>56.93</v>
      </c>
      <c r="F331" s="30">
        <v>59.84</v>
      </c>
      <c r="G331" s="30">
        <v>62.91</v>
      </c>
      <c r="H331" s="30">
        <v>66.12</v>
      </c>
      <c r="I331" s="42">
        <v>3864.6</v>
      </c>
      <c r="J331" s="42">
        <v>4959.1499999999996</v>
      </c>
      <c r="K331" s="42">
        <v>8373.2999999999993</v>
      </c>
      <c r="L331" s="43">
        <v>10744.83</v>
      </c>
    </row>
    <row r="332" spans="1:12" x14ac:dyDescent="0.25">
      <c r="A332" s="41">
        <v>557</v>
      </c>
      <c r="B332" s="10" t="s">
        <v>1151</v>
      </c>
      <c r="C332" s="30">
        <v>51.79</v>
      </c>
      <c r="D332" s="30">
        <v>54.43</v>
      </c>
      <c r="E332" s="30">
        <v>57.22</v>
      </c>
      <c r="F332" s="30">
        <v>60.14</v>
      </c>
      <c r="G332" s="30">
        <v>63.22</v>
      </c>
      <c r="H332" s="30">
        <v>66.45</v>
      </c>
      <c r="I332" s="42">
        <v>3883.92</v>
      </c>
      <c r="J332" s="42">
        <v>4983.95</v>
      </c>
      <c r="K332" s="42">
        <v>8415.16</v>
      </c>
      <c r="L332" s="43">
        <v>10798.55</v>
      </c>
    </row>
    <row r="333" spans="1:12" x14ac:dyDescent="0.25">
      <c r="A333" s="41">
        <v>558</v>
      </c>
      <c r="B333" s="10" t="s">
        <v>1151</v>
      </c>
      <c r="C333" s="30">
        <v>52.04</v>
      </c>
      <c r="D333" s="30">
        <v>54.71</v>
      </c>
      <c r="E333" s="30">
        <v>57.5</v>
      </c>
      <c r="F333" s="30">
        <v>60.44</v>
      </c>
      <c r="G333" s="30">
        <v>63.54</v>
      </c>
      <c r="H333" s="30">
        <v>66.78</v>
      </c>
      <c r="I333" s="42">
        <v>3903.34</v>
      </c>
      <c r="J333" s="42">
        <v>5008.87</v>
      </c>
      <c r="K333" s="42">
        <v>8457.24</v>
      </c>
      <c r="L333" s="43">
        <v>10852.55</v>
      </c>
    </row>
    <row r="334" spans="1:12" x14ac:dyDescent="0.25">
      <c r="A334" s="41">
        <v>559</v>
      </c>
      <c r="B334" s="10" t="s">
        <v>1151</v>
      </c>
      <c r="C334" s="30">
        <v>52.3</v>
      </c>
      <c r="D334" s="30">
        <v>54.98</v>
      </c>
      <c r="E334" s="30">
        <v>57.79</v>
      </c>
      <c r="F334" s="30">
        <v>60.75</v>
      </c>
      <c r="G334" s="30">
        <v>63.85</v>
      </c>
      <c r="H334" s="30">
        <v>67.12</v>
      </c>
      <c r="I334" s="42">
        <v>3922.86</v>
      </c>
      <c r="J334" s="42">
        <v>5033.91</v>
      </c>
      <c r="K334" s="42">
        <v>8499.5300000000007</v>
      </c>
      <c r="L334" s="43">
        <v>10906.81</v>
      </c>
    </row>
    <row r="335" spans="1:12" x14ac:dyDescent="0.25">
      <c r="A335" s="41">
        <v>560</v>
      </c>
      <c r="B335" s="10" t="s">
        <v>1151</v>
      </c>
      <c r="C335" s="30">
        <v>52.57</v>
      </c>
      <c r="D335" s="30">
        <v>55.25</v>
      </c>
      <c r="E335" s="30">
        <v>58.08</v>
      </c>
      <c r="F335" s="30">
        <v>61.05</v>
      </c>
      <c r="G335" s="30">
        <v>64.17</v>
      </c>
      <c r="H335" s="30">
        <v>67.45</v>
      </c>
      <c r="I335" s="42">
        <v>3942.47</v>
      </c>
      <c r="J335" s="42">
        <v>5059.08</v>
      </c>
      <c r="K335" s="42">
        <v>8542.02</v>
      </c>
      <c r="L335" s="43">
        <v>10961.34</v>
      </c>
    </row>
    <row r="336" spans="1:12" x14ac:dyDescent="0.25">
      <c r="A336" s="41">
        <v>561</v>
      </c>
      <c r="B336" s="10" t="s">
        <v>1151</v>
      </c>
      <c r="C336" s="30">
        <v>52.83</v>
      </c>
      <c r="D336" s="30">
        <v>55.53</v>
      </c>
      <c r="E336" s="30">
        <v>58.37</v>
      </c>
      <c r="F336" s="30">
        <v>61.36</v>
      </c>
      <c r="G336" s="30">
        <v>64.489999999999995</v>
      </c>
      <c r="H336" s="30">
        <v>67.790000000000006</v>
      </c>
      <c r="I336" s="42">
        <v>3962.18</v>
      </c>
      <c r="J336" s="42">
        <v>5084.38</v>
      </c>
      <c r="K336" s="42">
        <v>8584.73</v>
      </c>
      <c r="L336" s="43">
        <v>11016.15</v>
      </c>
    </row>
    <row r="337" spans="1:12" x14ac:dyDescent="0.25">
      <c r="A337" s="41">
        <v>562</v>
      </c>
      <c r="B337" s="10" t="s">
        <v>1151</v>
      </c>
      <c r="C337" s="30">
        <v>53.09</v>
      </c>
      <c r="D337" s="30">
        <v>55.81</v>
      </c>
      <c r="E337" s="30">
        <v>58.66</v>
      </c>
      <c r="F337" s="30">
        <v>61.66</v>
      </c>
      <c r="G337" s="30">
        <v>64.819999999999993</v>
      </c>
      <c r="H337" s="30">
        <v>68.13</v>
      </c>
      <c r="I337" s="42">
        <v>3982</v>
      </c>
      <c r="J337" s="42">
        <v>5109.8</v>
      </c>
      <c r="K337" s="42">
        <v>8627.66</v>
      </c>
      <c r="L337" s="43">
        <v>11071.23</v>
      </c>
    </row>
    <row r="338" spans="1:12" x14ac:dyDescent="0.25">
      <c r="A338" s="41">
        <v>563</v>
      </c>
      <c r="B338" s="10" t="s">
        <v>1151</v>
      </c>
      <c r="C338" s="30">
        <v>53.36</v>
      </c>
      <c r="D338" s="30">
        <v>56.09</v>
      </c>
      <c r="E338" s="30">
        <v>58.96</v>
      </c>
      <c r="F338" s="30">
        <v>61.97</v>
      </c>
      <c r="G338" s="30">
        <v>65.14</v>
      </c>
      <c r="H338" s="30">
        <v>68.47</v>
      </c>
      <c r="I338" s="42">
        <v>4001.91</v>
      </c>
      <c r="J338" s="42">
        <v>5135.3500000000004</v>
      </c>
      <c r="K338" s="42">
        <v>8670.7900000000009</v>
      </c>
      <c r="L338" s="43">
        <v>11126.59</v>
      </c>
    </row>
    <row r="339" spans="1:12" x14ac:dyDescent="0.25">
      <c r="A339" s="41">
        <v>564</v>
      </c>
      <c r="B339" s="10" t="s">
        <v>1151</v>
      </c>
      <c r="C339" s="30">
        <v>53.63</v>
      </c>
      <c r="D339" s="30">
        <v>56.37</v>
      </c>
      <c r="E339" s="30">
        <v>59.25</v>
      </c>
      <c r="F339" s="30">
        <v>62.28</v>
      </c>
      <c r="G339" s="30">
        <v>65.47</v>
      </c>
      <c r="H339" s="30">
        <v>68.81</v>
      </c>
      <c r="I339" s="42">
        <v>4021.91</v>
      </c>
      <c r="J339" s="42">
        <v>5161.0200000000004</v>
      </c>
      <c r="K339" s="42">
        <v>8714.15</v>
      </c>
      <c r="L339" s="43">
        <v>11182.22</v>
      </c>
    </row>
    <row r="340" spans="1:12" x14ac:dyDescent="0.25">
      <c r="A340" s="41">
        <v>565</v>
      </c>
      <c r="B340" s="10" t="s">
        <v>1151</v>
      </c>
      <c r="C340" s="30">
        <v>53.89</v>
      </c>
      <c r="D340" s="30">
        <v>56.65</v>
      </c>
      <c r="E340" s="30">
        <v>59.55</v>
      </c>
      <c r="F340" s="30">
        <v>62.59</v>
      </c>
      <c r="G340" s="30">
        <v>65.790000000000006</v>
      </c>
      <c r="H340" s="30">
        <v>69.16</v>
      </c>
      <c r="I340" s="42">
        <v>4042.02</v>
      </c>
      <c r="J340" s="42">
        <v>5186.83</v>
      </c>
      <c r="K340" s="42">
        <v>8757.7199999999993</v>
      </c>
      <c r="L340" s="43">
        <v>11238.13</v>
      </c>
    </row>
    <row r="341" spans="1:12" x14ac:dyDescent="0.25">
      <c r="A341" s="41">
        <v>566</v>
      </c>
      <c r="B341" s="10" t="s">
        <v>1151</v>
      </c>
      <c r="C341" s="30">
        <v>54.16</v>
      </c>
      <c r="D341" s="30">
        <v>56.93</v>
      </c>
      <c r="E341" s="30">
        <v>59.84</v>
      </c>
      <c r="F341" s="30">
        <v>62.91</v>
      </c>
      <c r="G341" s="30">
        <v>66.12</v>
      </c>
      <c r="H341" s="30">
        <v>69.5</v>
      </c>
      <c r="I341" s="42">
        <v>4062.23</v>
      </c>
      <c r="J341" s="42">
        <v>5212.76</v>
      </c>
      <c r="K341" s="42">
        <v>8801.51</v>
      </c>
      <c r="L341" s="43">
        <v>11294.32</v>
      </c>
    </row>
    <row r="342" spans="1:12" x14ac:dyDescent="0.25">
      <c r="A342" s="41">
        <v>567</v>
      </c>
      <c r="B342" s="10" t="s">
        <v>1151</v>
      </c>
      <c r="C342" s="30">
        <v>54.43</v>
      </c>
      <c r="D342" s="30">
        <v>57.22</v>
      </c>
      <c r="E342" s="30">
        <v>60.14</v>
      </c>
      <c r="F342" s="30">
        <v>63.22</v>
      </c>
      <c r="G342" s="30">
        <v>66.45</v>
      </c>
      <c r="H342" s="30">
        <v>69.849999999999994</v>
      </c>
      <c r="I342" s="42">
        <v>4082.55</v>
      </c>
      <c r="J342" s="42">
        <v>5238.83</v>
      </c>
      <c r="K342" s="42">
        <v>8845.52</v>
      </c>
      <c r="L342" s="43">
        <v>11350.79</v>
      </c>
    </row>
    <row r="343" spans="1:12" x14ac:dyDescent="0.25">
      <c r="A343" s="41">
        <v>568</v>
      </c>
      <c r="B343" s="10" t="s">
        <v>1151</v>
      </c>
      <c r="C343" s="30">
        <v>54.71</v>
      </c>
      <c r="D343" s="30">
        <v>57.5</v>
      </c>
      <c r="E343" s="30">
        <v>60.44</v>
      </c>
      <c r="F343" s="30">
        <v>63.54</v>
      </c>
      <c r="G343" s="30">
        <v>66.78</v>
      </c>
      <c r="H343" s="30">
        <v>70.2</v>
      </c>
      <c r="I343" s="42">
        <v>4102.96</v>
      </c>
      <c r="J343" s="42">
        <v>5265.02</v>
      </c>
      <c r="K343" s="42">
        <v>8889.74</v>
      </c>
      <c r="L343" s="43">
        <v>11407.55</v>
      </c>
    </row>
    <row r="344" spans="1:12" x14ac:dyDescent="0.25">
      <c r="A344" s="41">
        <v>569</v>
      </c>
      <c r="B344" s="10" t="s">
        <v>1151</v>
      </c>
      <c r="C344" s="30">
        <v>54.98</v>
      </c>
      <c r="D344" s="30">
        <v>57.79</v>
      </c>
      <c r="E344" s="30">
        <v>60.75</v>
      </c>
      <c r="F344" s="30">
        <v>63.85</v>
      </c>
      <c r="G344" s="30">
        <v>67.12</v>
      </c>
      <c r="H344" s="30">
        <v>70.55</v>
      </c>
      <c r="I344" s="42">
        <v>4123.47</v>
      </c>
      <c r="J344" s="42">
        <v>5291.35</v>
      </c>
      <c r="K344" s="42">
        <v>8934.19</v>
      </c>
      <c r="L344" s="43">
        <v>11464.59</v>
      </c>
    </row>
    <row r="345" spans="1:12" x14ac:dyDescent="0.25">
      <c r="A345" s="41">
        <v>570</v>
      </c>
      <c r="B345" s="10" t="s">
        <v>1151</v>
      </c>
      <c r="C345" s="30">
        <v>55.25</v>
      </c>
      <c r="D345" s="30">
        <v>58.08</v>
      </c>
      <c r="E345" s="30">
        <v>61.05</v>
      </c>
      <c r="F345" s="30">
        <v>64.17</v>
      </c>
      <c r="G345" s="30">
        <v>67.45</v>
      </c>
      <c r="H345" s="30">
        <v>70.900000000000006</v>
      </c>
      <c r="I345" s="42">
        <v>4144.09</v>
      </c>
      <c r="J345" s="42">
        <v>5317.8</v>
      </c>
      <c r="K345" s="42">
        <v>8978.86</v>
      </c>
      <c r="L345" s="43">
        <v>11521.91</v>
      </c>
    </row>
    <row r="346" spans="1:12" x14ac:dyDescent="0.25">
      <c r="A346" s="41">
        <v>571</v>
      </c>
      <c r="B346" s="10" t="s">
        <v>1151</v>
      </c>
      <c r="C346" s="30">
        <v>55.53</v>
      </c>
      <c r="D346" s="30">
        <v>58.37</v>
      </c>
      <c r="E346" s="30">
        <v>61.36</v>
      </c>
      <c r="F346" s="30">
        <v>64.489999999999995</v>
      </c>
      <c r="G346" s="30">
        <v>67.790000000000006</v>
      </c>
      <c r="H346" s="30">
        <v>71.260000000000005</v>
      </c>
      <c r="I346" s="42">
        <v>4164.8100000000004</v>
      </c>
      <c r="J346" s="42">
        <v>5344.39</v>
      </c>
      <c r="K346" s="42">
        <v>9023.76</v>
      </c>
      <c r="L346" s="43">
        <v>11579.52</v>
      </c>
    </row>
    <row r="347" spans="1:12" x14ac:dyDescent="0.25">
      <c r="A347" s="41">
        <v>572</v>
      </c>
      <c r="B347" s="10" t="s">
        <v>1151</v>
      </c>
      <c r="C347" s="30">
        <v>55.81</v>
      </c>
      <c r="D347" s="30">
        <v>58.66</v>
      </c>
      <c r="E347" s="30">
        <v>61.66</v>
      </c>
      <c r="F347" s="30">
        <v>64.819999999999993</v>
      </c>
      <c r="G347" s="30">
        <v>68.13</v>
      </c>
      <c r="H347" s="30">
        <v>71.61</v>
      </c>
      <c r="I347" s="42">
        <v>4185.6400000000003</v>
      </c>
      <c r="J347" s="42">
        <v>5371.12</v>
      </c>
      <c r="K347" s="42">
        <v>9068.8799999999992</v>
      </c>
      <c r="L347" s="43">
        <v>11637.42</v>
      </c>
    </row>
    <row r="348" spans="1:12" x14ac:dyDescent="0.25">
      <c r="A348" s="41">
        <v>573</v>
      </c>
      <c r="B348" s="10" t="s">
        <v>1151</v>
      </c>
      <c r="C348" s="30">
        <v>56.09</v>
      </c>
      <c r="D348" s="30">
        <v>58.96</v>
      </c>
      <c r="E348" s="30">
        <v>61.97</v>
      </c>
      <c r="F348" s="30">
        <v>65.14</v>
      </c>
      <c r="G348" s="30">
        <v>68.47</v>
      </c>
      <c r="H348" s="30">
        <v>71.97</v>
      </c>
      <c r="I348" s="42">
        <v>4206.5600000000004</v>
      </c>
      <c r="J348" s="42">
        <v>5397.97</v>
      </c>
      <c r="K348" s="42">
        <v>9114.2199999999993</v>
      </c>
      <c r="L348" s="43">
        <v>11695.6</v>
      </c>
    </row>
    <row r="349" spans="1:12" x14ac:dyDescent="0.25">
      <c r="A349" s="41">
        <v>574</v>
      </c>
      <c r="B349" s="10" t="s">
        <v>1151</v>
      </c>
      <c r="C349" s="30">
        <v>56.37</v>
      </c>
      <c r="D349" s="30">
        <v>59.25</v>
      </c>
      <c r="E349" s="30">
        <v>62.28</v>
      </c>
      <c r="F349" s="30">
        <v>65.47</v>
      </c>
      <c r="G349" s="30">
        <v>68.81</v>
      </c>
      <c r="H349" s="30">
        <v>72.33</v>
      </c>
      <c r="I349" s="42">
        <v>4227.6000000000004</v>
      </c>
      <c r="J349" s="42">
        <v>5424.96</v>
      </c>
      <c r="K349" s="42">
        <v>9159.7900000000009</v>
      </c>
      <c r="L349" s="43">
        <v>11754.08</v>
      </c>
    </row>
    <row r="350" spans="1:12" x14ac:dyDescent="0.25">
      <c r="A350" s="41">
        <v>575</v>
      </c>
      <c r="B350" s="10" t="s">
        <v>1151</v>
      </c>
      <c r="C350" s="30">
        <v>56.65</v>
      </c>
      <c r="D350" s="30">
        <v>59.55</v>
      </c>
      <c r="E350" s="30">
        <v>62.59</v>
      </c>
      <c r="F350" s="30">
        <v>65.790000000000006</v>
      </c>
      <c r="G350" s="30">
        <v>69.16</v>
      </c>
      <c r="H350" s="30">
        <v>72.69</v>
      </c>
      <c r="I350" s="42">
        <v>4248.7299999999996</v>
      </c>
      <c r="J350" s="42">
        <v>5452.09</v>
      </c>
      <c r="K350" s="42">
        <v>9205.59</v>
      </c>
      <c r="L350" s="43">
        <v>11812.85</v>
      </c>
    </row>
    <row r="351" spans="1:12" x14ac:dyDescent="0.25">
      <c r="A351" s="41">
        <v>576</v>
      </c>
      <c r="B351" s="10" t="s">
        <v>1151</v>
      </c>
      <c r="C351" s="30">
        <v>56.93</v>
      </c>
      <c r="D351" s="30">
        <v>59.84</v>
      </c>
      <c r="E351" s="30">
        <v>62.91</v>
      </c>
      <c r="F351" s="30">
        <v>66.12</v>
      </c>
      <c r="G351" s="30">
        <v>69.5</v>
      </c>
      <c r="H351" s="30">
        <v>73.06</v>
      </c>
      <c r="I351" s="42">
        <v>4269.9799999999996</v>
      </c>
      <c r="J351" s="42">
        <v>5479.35</v>
      </c>
      <c r="K351" s="42">
        <v>9251.6200000000008</v>
      </c>
      <c r="L351" s="43">
        <v>11871.92</v>
      </c>
    </row>
    <row r="352" spans="1:12" x14ac:dyDescent="0.25">
      <c r="A352" s="41">
        <v>577</v>
      </c>
      <c r="B352" s="10" t="s">
        <v>1151</v>
      </c>
      <c r="C352" s="30">
        <v>57.22</v>
      </c>
      <c r="D352" s="30">
        <v>60.14</v>
      </c>
      <c r="E352" s="30">
        <v>63.22</v>
      </c>
      <c r="F352" s="30">
        <v>66.45</v>
      </c>
      <c r="G352" s="30">
        <v>69.849999999999994</v>
      </c>
      <c r="H352" s="30">
        <v>73.42</v>
      </c>
      <c r="I352" s="42">
        <v>4291.33</v>
      </c>
      <c r="J352" s="42">
        <v>5506.74</v>
      </c>
      <c r="K352" s="42">
        <v>9297.8799999999992</v>
      </c>
      <c r="L352" s="43">
        <v>11931.28</v>
      </c>
    </row>
    <row r="353" spans="1:12" x14ac:dyDescent="0.25">
      <c r="A353" s="41">
        <v>578</v>
      </c>
      <c r="B353" s="10" t="s">
        <v>1151</v>
      </c>
      <c r="C353" s="30">
        <v>57.5</v>
      </c>
      <c r="D353" s="30">
        <v>60.44</v>
      </c>
      <c r="E353" s="30">
        <v>63.54</v>
      </c>
      <c r="F353" s="30">
        <v>66.78</v>
      </c>
      <c r="G353" s="30">
        <v>70.2</v>
      </c>
      <c r="H353" s="30">
        <v>73.790000000000006</v>
      </c>
      <c r="I353" s="42">
        <v>4312.78</v>
      </c>
      <c r="J353" s="42">
        <v>5534.28</v>
      </c>
      <c r="K353" s="42">
        <v>9344.3700000000008</v>
      </c>
      <c r="L353" s="43">
        <v>11990.93</v>
      </c>
    </row>
    <row r="354" spans="1:12" x14ac:dyDescent="0.25">
      <c r="A354" s="41">
        <v>579</v>
      </c>
      <c r="B354" s="10" t="s">
        <v>1151</v>
      </c>
      <c r="C354" s="30">
        <v>57.79</v>
      </c>
      <c r="D354" s="30">
        <v>60.75</v>
      </c>
      <c r="E354" s="30">
        <v>63.85</v>
      </c>
      <c r="F354" s="30">
        <v>67.12</v>
      </c>
      <c r="G354" s="30">
        <v>70.55</v>
      </c>
      <c r="H354" s="30">
        <v>74.16</v>
      </c>
      <c r="I354" s="42">
        <v>4334.3500000000004</v>
      </c>
      <c r="J354" s="42">
        <v>5561.95</v>
      </c>
      <c r="K354" s="42">
        <v>9391.09</v>
      </c>
      <c r="L354" s="43">
        <v>12050.89</v>
      </c>
    </row>
    <row r="355" spans="1:12" x14ac:dyDescent="0.25">
      <c r="A355" s="41">
        <v>580</v>
      </c>
      <c r="B355" s="10" t="s">
        <v>1151</v>
      </c>
      <c r="C355" s="30">
        <v>58.08</v>
      </c>
      <c r="D355" s="30">
        <v>61.05</v>
      </c>
      <c r="E355" s="30">
        <v>64.17</v>
      </c>
      <c r="F355" s="30">
        <v>67.45</v>
      </c>
      <c r="G355" s="30">
        <v>70.900000000000006</v>
      </c>
      <c r="H355" s="30">
        <v>74.53</v>
      </c>
      <c r="I355" s="42">
        <v>4356.0200000000004</v>
      </c>
      <c r="J355" s="42">
        <v>5589.76</v>
      </c>
      <c r="K355" s="42">
        <v>9438.0400000000009</v>
      </c>
      <c r="L355" s="43">
        <v>12111.14</v>
      </c>
    </row>
    <row r="356" spans="1:12" x14ac:dyDescent="0.25">
      <c r="A356" s="41">
        <v>581</v>
      </c>
      <c r="B356" s="10" t="s">
        <v>1151</v>
      </c>
      <c r="C356" s="30">
        <v>58.37</v>
      </c>
      <c r="D356" s="30">
        <v>61.36</v>
      </c>
      <c r="E356" s="30">
        <v>64.489999999999995</v>
      </c>
      <c r="F356" s="30">
        <v>67.790000000000006</v>
      </c>
      <c r="G356" s="30">
        <v>71.260000000000005</v>
      </c>
      <c r="H356" s="30">
        <v>74.900000000000006</v>
      </c>
      <c r="I356" s="42">
        <v>4377.8</v>
      </c>
      <c r="J356" s="42">
        <v>5617.71</v>
      </c>
      <c r="K356" s="42">
        <v>9485.23</v>
      </c>
      <c r="L356" s="43">
        <v>12171.7</v>
      </c>
    </row>
    <row r="357" spans="1:12" x14ac:dyDescent="0.25">
      <c r="A357" s="41">
        <v>582</v>
      </c>
      <c r="B357" s="10" t="s">
        <v>1151</v>
      </c>
      <c r="C357" s="30">
        <v>58.66</v>
      </c>
      <c r="D357" s="30">
        <v>61.66</v>
      </c>
      <c r="E357" s="30">
        <v>64.819999999999993</v>
      </c>
      <c r="F357" s="30">
        <v>68.13</v>
      </c>
      <c r="G357" s="30">
        <v>71.61</v>
      </c>
      <c r="H357" s="30">
        <v>75.28</v>
      </c>
      <c r="I357" s="42">
        <v>4399.6899999999996</v>
      </c>
      <c r="J357" s="42">
        <v>5645.79</v>
      </c>
      <c r="K357" s="42">
        <v>9532.66</v>
      </c>
      <c r="L357" s="43">
        <v>12232.55</v>
      </c>
    </row>
    <row r="358" spans="1:12" x14ac:dyDescent="0.25">
      <c r="A358" s="41">
        <v>583</v>
      </c>
      <c r="B358" s="10" t="s">
        <v>1151</v>
      </c>
      <c r="C358" s="30">
        <v>58.96</v>
      </c>
      <c r="D358" s="30">
        <v>61.97</v>
      </c>
      <c r="E358" s="30">
        <v>65.14</v>
      </c>
      <c r="F358" s="30">
        <v>68.47</v>
      </c>
      <c r="G358" s="30">
        <v>71.97</v>
      </c>
      <c r="H358" s="30">
        <v>75.650000000000006</v>
      </c>
      <c r="I358" s="42">
        <v>4421.6899999999996</v>
      </c>
      <c r="J358" s="42">
        <v>5674.02</v>
      </c>
      <c r="K358" s="42">
        <v>9580.32</v>
      </c>
      <c r="L358" s="43">
        <v>12293.72</v>
      </c>
    </row>
    <row r="359" spans="1:12" x14ac:dyDescent="0.25">
      <c r="A359" s="41">
        <v>584</v>
      </c>
      <c r="B359" s="10" t="s">
        <v>1151</v>
      </c>
      <c r="C359" s="30">
        <v>59.25</v>
      </c>
      <c r="D359" s="30">
        <v>62.28</v>
      </c>
      <c r="E359" s="30">
        <v>65.47</v>
      </c>
      <c r="F359" s="30">
        <v>68.81</v>
      </c>
      <c r="G359" s="30">
        <v>72.33</v>
      </c>
      <c r="H359" s="30">
        <v>76.03</v>
      </c>
      <c r="I359" s="42">
        <v>4443.8</v>
      </c>
      <c r="J359" s="42">
        <v>5702.39</v>
      </c>
      <c r="K359" s="42">
        <v>9628.2199999999993</v>
      </c>
      <c r="L359" s="43">
        <v>12355.19</v>
      </c>
    </row>
    <row r="360" spans="1:12" x14ac:dyDescent="0.25">
      <c r="A360" s="41">
        <v>585</v>
      </c>
      <c r="B360" s="10" t="s">
        <v>1151</v>
      </c>
      <c r="C360" s="30">
        <v>59.55</v>
      </c>
      <c r="D360" s="30">
        <v>62.59</v>
      </c>
      <c r="E360" s="30">
        <v>65.790000000000006</v>
      </c>
      <c r="F360" s="30">
        <v>69.16</v>
      </c>
      <c r="G360" s="30">
        <v>72.69</v>
      </c>
      <c r="H360" s="30">
        <v>76.41</v>
      </c>
      <c r="I360" s="42">
        <v>4466.01</v>
      </c>
      <c r="J360" s="42">
        <v>5730.91</v>
      </c>
      <c r="K360" s="42">
        <v>9676.3700000000008</v>
      </c>
      <c r="L360" s="43">
        <v>12416.96</v>
      </c>
    </row>
    <row r="361" spans="1:12" x14ac:dyDescent="0.25">
      <c r="A361" s="41">
        <v>586</v>
      </c>
      <c r="B361" s="10" t="s">
        <v>1151</v>
      </c>
      <c r="C361" s="30">
        <v>59.84</v>
      </c>
      <c r="D361" s="30">
        <v>62.91</v>
      </c>
      <c r="E361" s="30">
        <v>66.12</v>
      </c>
      <c r="F361" s="30">
        <v>69.5</v>
      </c>
      <c r="G361" s="30">
        <v>73.06</v>
      </c>
      <c r="H361" s="30">
        <v>76.790000000000006</v>
      </c>
      <c r="I361" s="42">
        <v>4488.34</v>
      </c>
      <c r="J361" s="42">
        <v>5759.56</v>
      </c>
      <c r="K361" s="42">
        <v>9724.75</v>
      </c>
      <c r="L361" s="43">
        <v>12479.05</v>
      </c>
    </row>
    <row r="362" spans="1:12" x14ac:dyDescent="0.25">
      <c r="A362" s="41">
        <v>587</v>
      </c>
      <c r="B362" s="10" t="s">
        <v>1151</v>
      </c>
      <c r="C362" s="30">
        <v>60.14</v>
      </c>
      <c r="D362" s="30">
        <v>63.22</v>
      </c>
      <c r="E362" s="30">
        <v>66.45</v>
      </c>
      <c r="F362" s="30">
        <v>69.849999999999994</v>
      </c>
      <c r="G362" s="30">
        <v>73.42</v>
      </c>
      <c r="H362" s="30">
        <v>77.180000000000007</v>
      </c>
      <c r="I362" s="42">
        <v>4510.79</v>
      </c>
      <c r="J362" s="42">
        <v>5788.36</v>
      </c>
      <c r="K362" s="42">
        <v>9773.3700000000008</v>
      </c>
      <c r="L362" s="43">
        <v>12541.44</v>
      </c>
    </row>
    <row r="363" spans="1:12" x14ac:dyDescent="0.25">
      <c r="A363" s="41">
        <v>588</v>
      </c>
      <c r="B363" s="10" t="s">
        <v>1151</v>
      </c>
      <c r="C363" s="30">
        <v>60.44</v>
      </c>
      <c r="D363" s="30">
        <v>63.54</v>
      </c>
      <c r="E363" s="30">
        <v>66.78</v>
      </c>
      <c r="F363" s="30">
        <v>70.2</v>
      </c>
      <c r="G363" s="30">
        <v>73.790000000000006</v>
      </c>
      <c r="H363" s="30">
        <v>77.56</v>
      </c>
      <c r="I363" s="42">
        <v>4533.34</v>
      </c>
      <c r="J363" s="42">
        <v>5817.3</v>
      </c>
      <c r="K363" s="42">
        <v>9822.24</v>
      </c>
      <c r="L363" s="43">
        <v>12604.15</v>
      </c>
    </row>
    <row r="364" spans="1:12" x14ac:dyDescent="0.25">
      <c r="A364" s="41">
        <v>589</v>
      </c>
      <c r="B364" s="10" t="s">
        <v>1151</v>
      </c>
      <c r="C364" s="30">
        <v>60.75</v>
      </c>
      <c r="D364" s="30">
        <v>63.85</v>
      </c>
      <c r="E364" s="30">
        <v>67.12</v>
      </c>
      <c r="F364" s="30">
        <v>70.55</v>
      </c>
      <c r="G364" s="30">
        <v>74.16</v>
      </c>
      <c r="H364" s="30">
        <v>77.95</v>
      </c>
      <c r="I364" s="42">
        <v>4556.01</v>
      </c>
      <c r="J364" s="42">
        <v>5846.39</v>
      </c>
      <c r="K364" s="42">
        <v>9871.35</v>
      </c>
      <c r="L364" s="43">
        <v>12667.17</v>
      </c>
    </row>
    <row r="365" spans="1:12" x14ac:dyDescent="0.25">
      <c r="A365" s="41">
        <v>590</v>
      </c>
      <c r="B365" s="10" t="s">
        <v>1151</v>
      </c>
      <c r="C365" s="30">
        <v>61.05</v>
      </c>
      <c r="D365" s="30">
        <v>64.17</v>
      </c>
      <c r="E365" s="30">
        <v>67.45</v>
      </c>
      <c r="F365" s="30">
        <v>70.900000000000006</v>
      </c>
      <c r="G365" s="30">
        <v>74.53</v>
      </c>
      <c r="H365" s="30">
        <v>78.34</v>
      </c>
      <c r="I365" s="42">
        <v>4578.79</v>
      </c>
      <c r="J365" s="42">
        <v>5875.62</v>
      </c>
      <c r="K365" s="42">
        <v>9920.7099999999991</v>
      </c>
      <c r="L365" s="43">
        <v>12730.51</v>
      </c>
    </row>
    <row r="366" spans="1:12" x14ac:dyDescent="0.25">
      <c r="A366" s="41">
        <v>591</v>
      </c>
      <c r="B366" s="10" t="s">
        <v>1151</v>
      </c>
      <c r="C366" s="30">
        <v>61.36</v>
      </c>
      <c r="D366" s="30">
        <v>64.489999999999995</v>
      </c>
      <c r="E366" s="30">
        <v>67.790000000000006</v>
      </c>
      <c r="F366" s="30">
        <v>71.260000000000005</v>
      </c>
      <c r="G366" s="30">
        <v>74.900000000000006</v>
      </c>
      <c r="H366" s="30">
        <v>78.73</v>
      </c>
      <c r="I366" s="42">
        <v>4601.68</v>
      </c>
      <c r="J366" s="42">
        <v>5905</v>
      </c>
      <c r="K366" s="42">
        <v>9970.31</v>
      </c>
      <c r="L366" s="43">
        <v>12794.16</v>
      </c>
    </row>
    <row r="367" spans="1:12" x14ac:dyDescent="0.25">
      <c r="A367" s="41">
        <v>592</v>
      </c>
      <c r="B367" s="10" t="s">
        <v>1151</v>
      </c>
      <c r="C367" s="30">
        <v>61.66</v>
      </c>
      <c r="D367" s="30">
        <v>64.819999999999993</v>
      </c>
      <c r="E367" s="30">
        <v>68.13</v>
      </c>
      <c r="F367" s="30">
        <v>71.61</v>
      </c>
      <c r="G367" s="30">
        <v>75.28</v>
      </c>
      <c r="H367" s="30">
        <v>79.13</v>
      </c>
      <c r="I367" s="42">
        <v>4624.6899999999996</v>
      </c>
      <c r="J367" s="42">
        <v>5934.52</v>
      </c>
      <c r="K367" s="42">
        <v>10020.16</v>
      </c>
      <c r="L367" s="43">
        <v>12858.13</v>
      </c>
    </row>
    <row r="368" spans="1:12" x14ac:dyDescent="0.25">
      <c r="A368" s="41">
        <v>593</v>
      </c>
      <c r="B368" s="10" t="s">
        <v>1151</v>
      </c>
      <c r="C368" s="30">
        <v>61.97</v>
      </c>
      <c r="D368" s="30">
        <v>65.14</v>
      </c>
      <c r="E368" s="30">
        <v>68.47</v>
      </c>
      <c r="F368" s="30">
        <v>71.97</v>
      </c>
      <c r="G368" s="30">
        <v>75.650000000000006</v>
      </c>
      <c r="H368" s="30">
        <v>79.52</v>
      </c>
      <c r="I368" s="42">
        <v>4647.8100000000004</v>
      </c>
      <c r="J368" s="42">
        <v>5964.19</v>
      </c>
      <c r="K368" s="42">
        <v>10070.26</v>
      </c>
      <c r="L368" s="43">
        <v>12922.42</v>
      </c>
    </row>
    <row r="369" spans="1:12" x14ac:dyDescent="0.25">
      <c r="A369" s="41">
        <v>594</v>
      </c>
      <c r="B369" s="10" t="s">
        <v>1151</v>
      </c>
      <c r="C369" s="30">
        <v>62.28</v>
      </c>
      <c r="D369" s="30">
        <v>65.47</v>
      </c>
      <c r="E369" s="30">
        <v>68.81</v>
      </c>
      <c r="F369" s="30">
        <v>72.33</v>
      </c>
      <c r="G369" s="30">
        <v>76.03</v>
      </c>
      <c r="H369" s="30">
        <v>79.92</v>
      </c>
      <c r="I369" s="42">
        <v>4671.05</v>
      </c>
      <c r="J369" s="42">
        <v>5994.01</v>
      </c>
      <c r="K369" s="42">
        <v>10120.61</v>
      </c>
      <c r="L369" s="43">
        <v>12987.03</v>
      </c>
    </row>
    <row r="370" spans="1:12" x14ac:dyDescent="0.25">
      <c r="A370" s="41">
        <v>595</v>
      </c>
      <c r="B370" s="10" t="s">
        <v>1151</v>
      </c>
      <c r="C370" s="30">
        <v>62.59</v>
      </c>
      <c r="D370" s="30">
        <v>65.790000000000006</v>
      </c>
      <c r="E370" s="30">
        <v>69.16</v>
      </c>
      <c r="F370" s="30">
        <v>72.69</v>
      </c>
      <c r="G370" s="30">
        <v>76.41</v>
      </c>
      <c r="H370" s="30">
        <v>80.319999999999993</v>
      </c>
      <c r="I370" s="42">
        <v>4694.41</v>
      </c>
      <c r="J370" s="42">
        <v>6023.98</v>
      </c>
      <c r="K370" s="42">
        <v>10171.219999999999</v>
      </c>
      <c r="L370" s="43">
        <v>13051.97</v>
      </c>
    </row>
    <row r="371" spans="1:12" x14ac:dyDescent="0.25">
      <c r="A371" s="41">
        <v>596</v>
      </c>
      <c r="B371" s="10" t="s">
        <v>1151</v>
      </c>
      <c r="C371" s="30">
        <v>62.91</v>
      </c>
      <c r="D371" s="30">
        <v>66.12</v>
      </c>
      <c r="E371" s="30">
        <v>69.5</v>
      </c>
      <c r="F371" s="30">
        <v>73.06</v>
      </c>
      <c r="G371" s="30">
        <v>76.790000000000006</v>
      </c>
      <c r="H371" s="30">
        <v>80.72</v>
      </c>
      <c r="I371" s="42">
        <v>4717.88</v>
      </c>
      <c r="J371" s="42">
        <v>6054.1</v>
      </c>
      <c r="K371" s="42">
        <v>10222.07</v>
      </c>
      <c r="L371" s="43">
        <v>13117.23</v>
      </c>
    </row>
    <row r="372" spans="1:12" x14ac:dyDescent="0.25">
      <c r="A372" s="41">
        <v>597</v>
      </c>
      <c r="B372" s="10" t="s">
        <v>1151</v>
      </c>
      <c r="C372" s="30">
        <v>63.22</v>
      </c>
      <c r="D372" s="30">
        <v>66.45</v>
      </c>
      <c r="E372" s="30">
        <v>69.849999999999994</v>
      </c>
      <c r="F372" s="30">
        <v>73.42</v>
      </c>
      <c r="G372" s="30">
        <v>77.180000000000007</v>
      </c>
      <c r="H372" s="30">
        <v>81.13</v>
      </c>
      <c r="I372" s="42">
        <v>4741.47</v>
      </c>
      <c r="J372" s="42">
        <v>6084.38</v>
      </c>
      <c r="K372" s="42">
        <v>10273.18</v>
      </c>
      <c r="L372" s="43">
        <v>13182.81</v>
      </c>
    </row>
    <row r="373" spans="1:12" x14ac:dyDescent="0.25">
      <c r="A373" s="41">
        <v>598</v>
      </c>
      <c r="B373" s="10" t="s">
        <v>1151</v>
      </c>
      <c r="C373" s="30">
        <v>63.54</v>
      </c>
      <c r="D373" s="30">
        <v>66.78</v>
      </c>
      <c r="E373" s="30">
        <v>70.2</v>
      </c>
      <c r="F373" s="30">
        <v>73.790000000000006</v>
      </c>
      <c r="G373" s="30">
        <v>77.56</v>
      </c>
      <c r="H373" s="30">
        <v>81.53</v>
      </c>
      <c r="I373" s="42">
        <v>4765.18</v>
      </c>
      <c r="J373" s="42">
        <v>6114.8</v>
      </c>
      <c r="K373" s="42">
        <v>10324.549999999999</v>
      </c>
      <c r="L373" s="43">
        <v>13248.73</v>
      </c>
    </row>
    <row r="374" spans="1:12" x14ac:dyDescent="0.25">
      <c r="A374" s="41">
        <v>599</v>
      </c>
      <c r="B374" s="10" t="s">
        <v>1151</v>
      </c>
      <c r="C374" s="30">
        <v>63.85</v>
      </c>
      <c r="D374" s="30">
        <v>67.12</v>
      </c>
      <c r="E374" s="30">
        <v>70.55</v>
      </c>
      <c r="F374" s="30">
        <v>74.16</v>
      </c>
      <c r="G374" s="30">
        <v>77.95</v>
      </c>
      <c r="H374" s="30">
        <v>81.94</v>
      </c>
      <c r="I374" s="42">
        <v>4789</v>
      </c>
      <c r="J374" s="42">
        <v>6145.37</v>
      </c>
      <c r="K374" s="42">
        <v>10376.17</v>
      </c>
      <c r="L374" s="43">
        <v>13314.97</v>
      </c>
    </row>
    <row r="375" spans="1:12" x14ac:dyDescent="0.25">
      <c r="A375" s="41">
        <v>600</v>
      </c>
      <c r="B375" s="10" t="s">
        <v>1151</v>
      </c>
      <c r="C375" s="30">
        <v>64.17</v>
      </c>
      <c r="D375" s="30">
        <v>67.45</v>
      </c>
      <c r="E375" s="30">
        <v>70.900000000000006</v>
      </c>
      <c r="F375" s="30">
        <v>74.53</v>
      </c>
      <c r="G375" s="30">
        <v>78.34</v>
      </c>
      <c r="H375" s="30">
        <v>82.35</v>
      </c>
      <c r="I375" s="42">
        <v>4812.95</v>
      </c>
      <c r="J375" s="42">
        <v>6176.1</v>
      </c>
      <c r="K375" s="42">
        <v>10428.049999999999</v>
      </c>
      <c r="L375" s="43">
        <v>13381.55</v>
      </c>
    </row>
    <row r="376" spans="1:12" x14ac:dyDescent="0.25">
      <c r="A376" s="41">
        <v>601</v>
      </c>
      <c r="B376" s="10" t="s">
        <v>1151</v>
      </c>
      <c r="C376" s="30">
        <v>64.489999999999995</v>
      </c>
      <c r="D376" s="30">
        <v>67.790000000000006</v>
      </c>
      <c r="E376" s="30">
        <v>71.260000000000005</v>
      </c>
      <c r="F376" s="30">
        <v>74.900000000000006</v>
      </c>
      <c r="G376" s="30">
        <v>78.73</v>
      </c>
      <c r="H376" s="30">
        <v>82.76</v>
      </c>
      <c r="I376" s="42">
        <v>4837.01</v>
      </c>
      <c r="J376" s="42">
        <v>6206.98</v>
      </c>
      <c r="K376" s="42">
        <v>10480.19</v>
      </c>
      <c r="L376" s="43">
        <v>13448.45</v>
      </c>
    </row>
    <row r="377" spans="1:12" x14ac:dyDescent="0.25">
      <c r="A377" s="41">
        <v>602</v>
      </c>
      <c r="B377" s="10" t="s">
        <v>1151</v>
      </c>
      <c r="C377" s="30">
        <v>64.819999999999993</v>
      </c>
      <c r="D377" s="30">
        <v>68.13</v>
      </c>
      <c r="E377" s="30">
        <v>71.61</v>
      </c>
      <c r="F377" s="30">
        <v>75.28</v>
      </c>
      <c r="G377" s="30">
        <v>79.13</v>
      </c>
      <c r="H377" s="30">
        <v>83.17</v>
      </c>
      <c r="I377" s="42">
        <v>4861.2</v>
      </c>
      <c r="J377" s="42">
        <v>6238.01</v>
      </c>
      <c r="K377" s="42">
        <v>10532.59</v>
      </c>
      <c r="L377" s="43">
        <v>13515.7</v>
      </c>
    </row>
    <row r="378" spans="1:12" x14ac:dyDescent="0.25">
      <c r="A378" s="41">
        <v>603</v>
      </c>
      <c r="B378" s="10" t="s">
        <v>1151</v>
      </c>
      <c r="C378" s="30">
        <v>65.14</v>
      </c>
      <c r="D378" s="30">
        <v>68.47</v>
      </c>
      <c r="E378" s="30">
        <v>71.97</v>
      </c>
      <c r="F378" s="30">
        <v>75.650000000000006</v>
      </c>
      <c r="G378" s="30">
        <v>79.52</v>
      </c>
      <c r="H378" s="30">
        <v>83.59</v>
      </c>
      <c r="I378" s="42">
        <v>4885.5</v>
      </c>
      <c r="J378" s="42">
        <v>6269.2</v>
      </c>
      <c r="K378" s="42">
        <v>10585.26</v>
      </c>
      <c r="L378" s="43">
        <v>13583.27</v>
      </c>
    </row>
    <row r="379" spans="1:12" x14ac:dyDescent="0.25">
      <c r="A379" s="41">
        <v>604</v>
      </c>
      <c r="B379" s="10" t="s">
        <v>1151</v>
      </c>
      <c r="C379" s="30">
        <v>65.47</v>
      </c>
      <c r="D379" s="30">
        <v>68.81</v>
      </c>
      <c r="E379" s="30">
        <v>72.33</v>
      </c>
      <c r="F379" s="30">
        <v>76.03</v>
      </c>
      <c r="G379" s="30">
        <v>79.92</v>
      </c>
      <c r="H379" s="30">
        <v>84.01</v>
      </c>
      <c r="I379" s="42">
        <v>4909.93</v>
      </c>
      <c r="J379" s="42">
        <v>6300.55</v>
      </c>
      <c r="K379" s="42">
        <v>10638.18</v>
      </c>
      <c r="L379" s="43">
        <v>13651.19</v>
      </c>
    </row>
    <row r="380" spans="1:12" x14ac:dyDescent="0.25">
      <c r="A380" s="41">
        <v>605</v>
      </c>
      <c r="B380" s="10" t="s">
        <v>1151</v>
      </c>
      <c r="C380" s="30">
        <v>65.790000000000006</v>
      </c>
      <c r="D380" s="30">
        <v>69.16</v>
      </c>
      <c r="E380" s="30">
        <v>72.69</v>
      </c>
      <c r="F380" s="30">
        <v>76.41</v>
      </c>
      <c r="G380" s="30">
        <v>80.319999999999993</v>
      </c>
      <c r="H380" s="30">
        <v>84.43</v>
      </c>
      <c r="I380" s="42">
        <v>4934.4799999999996</v>
      </c>
      <c r="J380" s="42">
        <v>6332.05</v>
      </c>
      <c r="K380" s="42">
        <v>10691.37</v>
      </c>
      <c r="L380" s="43">
        <v>13719.45</v>
      </c>
    </row>
    <row r="381" spans="1:12" x14ac:dyDescent="0.25">
      <c r="A381" s="41">
        <v>606</v>
      </c>
      <c r="B381" s="10" t="s">
        <v>1151</v>
      </c>
      <c r="C381" s="30">
        <v>66.12</v>
      </c>
      <c r="D381" s="30">
        <v>69.5</v>
      </c>
      <c r="E381" s="30">
        <v>73.06</v>
      </c>
      <c r="F381" s="30">
        <v>76.790000000000006</v>
      </c>
      <c r="G381" s="30">
        <v>80.72</v>
      </c>
      <c r="H381" s="30">
        <v>84.85</v>
      </c>
      <c r="I381" s="42">
        <v>4959.1499999999996</v>
      </c>
      <c r="J381" s="42">
        <v>6363.71</v>
      </c>
      <c r="K381" s="42">
        <v>10744.83</v>
      </c>
      <c r="L381" s="43">
        <v>13788.04</v>
      </c>
    </row>
    <row r="382" spans="1:12" x14ac:dyDescent="0.25">
      <c r="A382" s="41">
        <v>607</v>
      </c>
      <c r="B382" s="10" t="s">
        <v>1151</v>
      </c>
      <c r="C382" s="30">
        <v>66.45</v>
      </c>
      <c r="D382" s="30">
        <v>69.849999999999994</v>
      </c>
      <c r="E382" s="30">
        <v>73.42</v>
      </c>
      <c r="F382" s="30">
        <v>77.180000000000007</v>
      </c>
      <c r="G382" s="30">
        <v>81.13</v>
      </c>
      <c r="H382" s="30">
        <v>85.27</v>
      </c>
      <c r="I382" s="42">
        <v>4983.95</v>
      </c>
      <c r="J382" s="42">
        <v>6395.53</v>
      </c>
      <c r="K382" s="42">
        <v>10798.55</v>
      </c>
      <c r="L382" s="43">
        <v>13856.98</v>
      </c>
    </row>
    <row r="383" spans="1:12" x14ac:dyDescent="0.25">
      <c r="A383" s="41">
        <v>608</v>
      </c>
      <c r="B383" s="10" t="s">
        <v>1151</v>
      </c>
      <c r="C383" s="30">
        <v>66.78</v>
      </c>
      <c r="D383" s="30">
        <v>70.2</v>
      </c>
      <c r="E383" s="30">
        <v>73.790000000000006</v>
      </c>
      <c r="F383" s="30">
        <v>77.56</v>
      </c>
      <c r="G383" s="30">
        <v>81.53</v>
      </c>
      <c r="H383" s="30">
        <v>85.7</v>
      </c>
      <c r="I383" s="42">
        <v>5008.87</v>
      </c>
      <c r="J383" s="42">
        <v>6427.51</v>
      </c>
      <c r="K383" s="42">
        <v>10852.55</v>
      </c>
      <c r="L383" s="43">
        <v>13926.27</v>
      </c>
    </row>
    <row r="384" spans="1:12" x14ac:dyDescent="0.25">
      <c r="A384" s="41">
        <v>609</v>
      </c>
      <c r="B384" s="10" t="s">
        <v>1151</v>
      </c>
      <c r="C384" s="30">
        <v>67.12</v>
      </c>
      <c r="D384" s="30">
        <v>70.55</v>
      </c>
      <c r="E384" s="30">
        <v>74.16</v>
      </c>
      <c r="F384" s="30">
        <v>77.95</v>
      </c>
      <c r="G384" s="30">
        <v>81.94</v>
      </c>
      <c r="H384" s="30">
        <v>86.13</v>
      </c>
      <c r="I384" s="42">
        <v>5033.91</v>
      </c>
      <c r="J384" s="42">
        <v>6459.65</v>
      </c>
      <c r="K384" s="42">
        <v>10906.81</v>
      </c>
      <c r="L384" s="43">
        <v>13995.9</v>
      </c>
    </row>
    <row r="385" spans="1:12" x14ac:dyDescent="0.25">
      <c r="A385" s="41">
        <v>610</v>
      </c>
      <c r="B385" s="10" t="s">
        <v>1151</v>
      </c>
      <c r="C385" s="30">
        <v>67.45</v>
      </c>
      <c r="D385" s="30">
        <v>70.900000000000006</v>
      </c>
      <c r="E385" s="30">
        <v>74.53</v>
      </c>
      <c r="F385" s="30">
        <v>78.34</v>
      </c>
      <c r="G385" s="30">
        <v>82.35</v>
      </c>
      <c r="H385" s="30">
        <v>86.56</v>
      </c>
      <c r="I385" s="42">
        <v>5059.08</v>
      </c>
      <c r="J385" s="42">
        <v>6491.94</v>
      </c>
      <c r="K385" s="42">
        <v>10961.34</v>
      </c>
      <c r="L385" s="43">
        <v>14065.88</v>
      </c>
    </row>
    <row r="386" spans="1:12" x14ac:dyDescent="0.25">
      <c r="A386" s="41">
        <v>611</v>
      </c>
      <c r="B386" s="10" t="s">
        <v>1151</v>
      </c>
      <c r="C386" s="30">
        <v>67.790000000000006</v>
      </c>
      <c r="D386" s="30">
        <v>71.260000000000005</v>
      </c>
      <c r="E386" s="30">
        <v>74.900000000000006</v>
      </c>
      <c r="F386" s="30">
        <v>78.73</v>
      </c>
      <c r="G386" s="30">
        <v>82.76</v>
      </c>
      <c r="H386" s="30">
        <v>86.99</v>
      </c>
      <c r="I386" s="42">
        <v>5084.38</v>
      </c>
      <c r="J386" s="42">
        <v>6524.4</v>
      </c>
      <c r="K386" s="42">
        <v>11016.15</v>
      </c>
      <c r="L386" s="43">
        <v>14136.21</v>
      </c>
    </row>
    <row r="387" spans="1:12" x14ac:dyDescent="0.25">
      <c r="A387" s="41">
        <v>612</v>
      </c>
      <c r="B387" s="10" t="s">
        <v>1151</v>
      </c>
      <c r="C387" s="30">
        <v>68.13</v>
      </c>
      <c r="D387" s="30">
        <v>71.61</v>
      </c>
      <c r="E387" s="30">
        <v>75.28</v>
      </c>
      <c r="F387" s="30">
        <v>79.13</v>
      </c>
      <c r="G387" s="30">
        <v>83.17</v>
      </c>
      <c r="H387" s="30">
        <v>87.43</v>
      </c>
      <c r="I387" s="42">
        <v>5109.8</v>
      </c>
      <c r="J387" s="42">
        <v>6557.03</v>
      </c>
      <c r="K387" s="42">
        <v>11071.23</v>
      </c>
      <c r="L387" s="43">
        <v>14206.89</v>
      </c>
    </row>
    <row r="388" spans="1:12" x14ac:dyDescent="0.25">
      <c r="A388" s="41">
        <v>613</v>
      </c>
      <c r="B388" s="10" t="s">
        <v>1151</v>
      </c>
      <c r="C388" s="30">
        <v>68.47</v>
      </c>
      <c r="D388" s="30">
        <v>71.97</v>
      </c>
      <c r="E388" s="30">
        <v>75.650000000000006</v>
      </c>
      <c r="F388" s="30">
        <v>79.52</v>
      </c>
      <c r="G388" s="30">
        <v>83.59</v>
      </c>
      <c r="H388" s="30">
        <v>87.86</v>
      </c>
      <c r="I388" s="42">
        <v>5135.3500000000004</v>
      </c>
      <c r="J388" s="42">
        <v>6589.81</v>
      </c>
      <c r="K388" s="42">
        <v>11126.59</v>
      </c>
      <c r="L388" s="43">
        <v>14277.92</v>
      </c>
    </row>
    <row r="389" spans="1:12" x14ac:dyDescent="0.25">
      <c r="A389" s="41">
        <v>614</v>
      </c>
      <c r="B389" s="10" t="s">
        <v>1151</v>
      </c>
      <c r="C389" s="30">
        <v>68.81</v>
      </c>
      <c r="D389" s="30">
        <v>72.33</v>
      </c>
      <c r="E389" s="30">
        <v>76.03</v>
      </c>
      <c r="F389" s="30">
        <v>79.92</v>
      </c>
      <c r="G389" s="30">
        <v>84.01</v>
      </c>
      <c r="H389" s="30">
        <v>88.3</v>
      </c>
      <c r="I389" s="42">
        <v>5161.0200000000004</v>
      </c>
      <c r="J389" s="42">
        <v>6622.76</v>
      </c>
      <c r="K389" s="42">
        <v>11182.22</v>
      </c>
      <c r="L389" s="43">
        <v>14349.31</v>
      </c>
    </row>
    <row r="390" spans="1:12" x14ac:dyDescent="0.25">
      <c r="A390" s="41">
        <v>615</v>
      </c>
      <c r="B390" s="10" t="s">
        <v>1151</v>
      </c>
      <c r="C390" s="30">
        <v>69.16</v>
      </c>
      <c r="D390" s="30">
        <v>72.69</v>
      </c>
      <c r="E390" s="30">
        <v>76.41</v>
      </c>
      <c r="F390" s="30">
        <v>80.319999999999993</v>
      </c>
      <c r="G390" s="30">
        <v>84.43</v>
      </c>
      <c r="H390" s="30">
        <v>88.74</v>
      </c>
      <c r="I390" s="42">
        <v>5186.83</v>
      </c>
      <c r="J390" s="42">
        <v>6655.87</v>
      </c>
      <c r="K390" s="42">
        <v>11238.13</v>
      </c>
      <c r="L390" s="43">
        <v>14421.06</v>
      </c>
    </row>
    <row r="391" spans="1:12" x14ac:dyDescent="0.25">
      <c r="A391" s="41">
        <v>616</v>
      </c>
      <c r="B391" s="10" t="s">
        <v>1151</v>
      </c>
      <c r="C391" s="30">
        <v>69.5</v>
      </c>
      <c r="D391" s="30">
        <v>73.06</v>
      </c>
      <c r="E391" s="30">
        <v>76.790000000000006</v>
      </c>
      <c r="F391" s="30">
        <v>80.72</v>
      </c>
      <c r="G391" s="30">
        <v>84.85</v>
      </c>
      <c r="H391" s="30">
        <v>89.19</v>
      </c>
      <c r="I391" s="42">
        <v>5212.76</v>
      </c>
      <c r="J391" s="42">
        <v>6689.15</v>
      </c>
      <c r="K391" s="42">
        <v>11294.32</v>
      </c>
      <c r="L391" s="43">
        <v>14493.17</v>
      </c>
    </row>
    <row r="392" spans="1:12" x14ac:dyDescent="0.25">
      <c r="A392" s="41">
        <v>617</v>
      </c>
      <c r="B392" s="10" t="s">
        <v>1151</v>
      </c>
      <c r="C392" s="30">
        <v>69.849999999999994</v>
      </c>
      <c r="D392" s="30">
        <v>73.42</v>
      </c>
      <c r="E392" s="30">
        <v>77.180000000000007</v>
      </c>
      <c r="F392" s="30">
        <v>81.13</v>
      </c>
      <c r="G392" s="30">
        <v>85.27</v>
      </c>
      <c r="H392" s="30">
        <v>89.63</v>
      </c>
      <c r="I392" s="42">
        <v>5238.83</v>
      </c>
      <c r="J392" s="42">
        <v>6722.6</v>
      </c>
      <c r="K392" s="42">
        <v>11350.79</v>
      </c>
      <c r="L392" s="43">
        <v>14565.63</v>
      </c>
    </row>
    <row r="393" spans="1:12" x14ac:dyDescent="0.25">
      <c r="A393" s="41">
        <v>618</v>
      </c>
      <c r="B393" s="10" t="s">
        <v>1151</v>
      </c>
      <c r="C393" s="30">
        <v>70.2</v>
      </c>
      <c r="D393" s="30">
        <v>73.790000000000006</v>
      </c>
      <c r="E393" s="30">
        <v>77.56</v>
      </c>
      <c r="F393" s="30">
        <v>81.53</v>
      </c>
      <c r="G393" s="30">
        <v>85.7</v>
      </c>
      <c r="H393" s="30">
        <v>90.08</v>
      </c>
      <c r="I393" s="42">
        <v>5265.02</v>
      </c>
      <c r="J393" s="42">
        <v>6756.21</v>
      </c>
      <c r="K393" s="42">
        <v>11407.55</v>
      </c>
      <c r="L393" s="43">
        <v>14638.46</v>
      </c>
    </row>
    <row r="394" spans="1:12" x14ac:dyDescent="0.25">
      <c r="A394" s="41">
        <v>619</v>
      </c>
      <c r="B394" s="10" t="s">
        <v>1151</v>
      </c>
      <c r="C394" s="30">
        <v>70.55</v>
      </c>
      <c r="D394" s="30">
        <v>74.16</v>
      </c>
      <c r="E394" s="30">
        <v>77.95</v>
      </c>
      <c r="F394" s="30">
        <v>81.94</v>
      </c>
      <c r="G394" s="30">
        <v>86.13</v>
      </c>
      <c r="H394" s="30">
        <v>90.53</v>
      </c>
      <c r="I394" s="42">
        <v>5291.35</v>
      </c>
      <c r="J394" s="42">
        <v>6789.99</v>
      </c>
      <c r="K394" s="42">
        <v>11464.59</v>
      </c>
      <c r="L394" s="43">
        <v>14711.65</v>
      </c>
    </row>
    <row r="395" spans="1:12" x14ac:dyDescent="0.25">
      <c r="A395" s="41">
        <v>620</v>
      </c>
      <c r="B395" s="10" t="s">
        <v>1151</v>
      </c>
      <c r="C395" s="30">
        <v>70.900000000000006</v>
      </c>
      <c r="D395" s="30">
        <v>74.53</v>
      </c>
      <c r="E395" s="30">
        <v>78.34</v>
      </c>
      <c r="F395" s="30">
        <v>82.35</v>
      </c>
      <c r="G395" s="30">
        <v>86.56</v>
      </c>
      <c r="H395" s="30">
        <v>90.99</v>
      </c>
      <c r="I395" s="42">
        <v>5317.8</v>
      </c>
      <c r="J395" s="42">
        <v>6823.94</v>
      </c>
      <c r="K395" s="42">
        <v>11521.91</v>
      </c>
      <c r="L395" s="43">
        <v>14785.21</v>
      </c>
    </row>
    <row r="396" spans="1:12" x14ac:dyDescent="0.25">
      <c r="A396" s="41">
        <v>621</v>
      </c>
      <c r="B396" s="10" t="s">
        <v>1151</v>
      </c>
      <c r="C396" s="30">
        <v>71.260000000000005</v>
      </c>
      <c r="D396" s="30">
        <v>74.900000000000006</v>
      </c>
      <c r="E396" s="30">
        <v>78.73</v>
      </c>
      <c r="F396" s="30">
        <v>82.76</v>
      </c>
      <c r="G396" s="30">
        <v>86.99</v>
      </c>
      <c r="H396" s="30">
        <v>91.44</v>
      </c>
      <c r="I396" s="42">
        <v>5344.39</v>
      </c>
      <c r="J396" s="42">
        <v>6858.06</v>
      </c>
      <c r="K396" s="42">
        <v>11579.52</v>
      </c>
      <c r="L396" s="43">
        <v>14859.14</v>
      </c>
    </row>
    <row r="397" spans="1:12" x14ac:dyDescent="0.25">
      <c r="A397" s="41">
        <v>622</v>
      </c>
      <c r="B397" s="10" t="s">
        <v>1151</v>
      </c>
      <c r="C397" s="30">
        <v>71.61</v>
      </c>
      <c r="D397" s="30">
        <v>75.28</v>
      </c>
      <c r="E397" s="30">
        <v>79.13</v>
      </c>
      <c r="F397" s="30">
        <v>83.17</v>
      </c>
      <c r="G397" s="30">
        <v>87.43</v>
      </c>
      <c r="H397" s="30">
        <v>91.9</v>
      </c>
      <c r="I397" s="42">
        <v>5371.12</v>
      </c>
      <c r="J397" s="42">
        <v>6892.35</v>
      </c>
      <c r="K397" s="42">
        <v>11637.42</v>
      </c>
      <c r="L397" s="43">
        <v>14933.43</v>
      </c>
    </row>
    <row r="398" spans="1:12" x14ac:dyDescent="0.25">
      <c r="A398" s="41">
        <v>623</v>
      </c>
      <c r="B398" s="10" t="s">
        <v>1151</v>
      </c>
      <c r="C398" s="30">
        <v>71.97</v>
      </c>
      <c r="D398" s="30">
        <v>75.650000000000006</v>
      </c>
      <c r="E398" s="30">
        <v>79.52</v>
      </c>
      <c r="F398" s="30">
        <v>83.59</v>
      </c>
      <c r="G398" s="30">
        <v>87.86</v>
      </c>
      <c r="H398" s="30">
        <v>92.36</v>
      </c>
      <c r="I398" s="42">
        <v>5397.97</v>
      </c>
      <c r="J398" s="42">
        <v>6926.82</v>
      </c>
      <c r="K398" s="42">
        <v>11695.6</v>
      </c>
      <c r="L398" s="43">
        <v>15008.1</v>
      </c>
    </row>
    <row r="399" spans="1:12" x14ac:dyDescent="0.25">
      <c r="A399" s="41">
        <v>624</v>
      </c>
      <c r="B399" s="10" t="s">
        <v>1151</v>
      </c>
      <c r="C399" s="30">
        <v>72.33</v>
      </c>
      <c r="D399" s="30">
        <v>76.03</v>
      </c>
      <c r="E399" s="30">
        <v>79.92</v>
      </c>
      <c r="F399" s="30">
        <v>84.01</v>
      </c>
      <c r="G399" s="30">
        <v>88.3</v>
      </c>
      <c r="H399" s="30">
        <v>92.82</v>
      </c>
      <c r="I399" s="42">
        <v>5424.96</v>
      </c>
      <c r="J399" s="42">
        <v>6961.45</v>
      </c>
      <c r="K399" s="42">
        <v>11754.08</v>
      </c>
      <c r="L399" s="43">
        <v>15083.14</v>
      </c>
    </row>
    <row r="400" spans="1:12" x14ac:dyDescent="0.25">
      <c r="A400" s="41">
        <v>625</v>
      </c>
      <c r="B400" s="10" t="s">
        <v>1151</v>
      </c>
      <c r="C400" s="30">
        <v>72.69</v>
      </c>
      <c r="D400" s="30">
        <v>76.41</v>
      </c>
      <c r="E400" s="30">
        <v>80.319999999999993</v>
      </c>
      <c r="F400" s="30">
        <v>84.43</v>
      </c>
      <c r="G400" s="30">
        <v>88.74</v>
      </c>
      <c r="H400" s="30">
        <v>93.28</v>
      </c>
      <c r="I400" s="42">
        <v>5452.09</v>
      </c>
      <c r="J400" s="42">
        <v>6996.26</v>
      </c>
      <c r="K400" s="42">
        <v>11812.85</v>
      </c>
      <c r="L400" s="43">
        <v>15158.56</v>
      </c>
    </row>
    <row r="401" spans="1:12" x14ac:dyDescent="0.25">
      <c r="A401" s="41">
        <v>626</v>
      </c>
      <c r="B401" s="10" t="s">
        <v>1151</v>
      </c>
      <c r="C401" s="30">
        <v>73.06</v>
      </c>
      <c r="D401" s="30">
        <v>76.790000000000006</v>
      </c>
      <c r="E401" s="30">
        <v>80.72</v>
      </c>
      <c r="F401" s="30">
        <v>84.85</v>
      </c>
      <c r="G401" s="30">
        <v>89.19</v>
      </c>
      <c r="H401" s="30">
        <v>93.75</v>
      </c>
      <c r="I401" s="42">
        <v>5479.35</v>
      </c>
      <c r="J401" s="42">
        <v>7031.24</v>
      </c>
      <c r="K401" s="42">
        <v>11871.92</v>
      </c>
      <c r="L401" s="43">
        <v>15234.35</v>
      </c>
    </row>
    <row r="402" spans="1:12" x14ac:dyDescent="0.25">
      <c r="A402" s="41">
        <v>627</v>
      </c>
      <c r="B402" s="10" t="s">
        <v>1151</v>
      </c>
      <c r="C402" s="30">
        <v>73.42</v>
      </c>
      <c r="D402" s="30">
        <v>77.180000000000007</v>
      </c>
      <c r="E402" s="30">
        <v>81.13</v>
      </c>
      <c r="F402" s="30">
        <v>85.27</v>
      </c>
      <c r="G402" s="30">
        <v>89.63</v>
      </c>
      <c r="H402" s="30">
        <v>94.22</v>
      </c>
      <c r="I402" s="42">
        <v>5506.74</v>
      </c>
      <c r="J402" s="42">
        <v>7066.39</v>
      </c>
      <c r="K402" s="42">
        <v>11931.28</v>
      </c>
      <c r="L402" s="43">
        <v>15310.52</v>
      </c>
    </row>
    <row r="403" spans="1:12" x14ac:dyDescent="0.25">
      <c r="A403" s="41">
        <v>628</v>
      </c>
      <c r="B403" s="10" t="s">
        <v>1151</v>
      </c>
      <c r="C403" s="30">
        <v>73.790000000000006</v>
      </c>
      <c r="D403" s="30">
        <v>77.56</v>
      </c>
      <c r="E403" s="30">
        <v>81.53</v>
      </c>
      <c r="F403" s="30">
        <v>85.7</v>
      </c>
      <c r="G403" s="30">
        <v>90.08</v>
      </c>
      <c r="H403" s="30">
        <v>94.69</v>
      </c>
      <c r="I403" s="42">
        <v>5534.28</v>
      </c>
      <c r="J403" s="42">
        <v>7101.73</v>
      </c>
      <c r="K403" s="42">
        <v>11990.93</v>
      </c>
      <c r="L403" s="43">
        <v>15387.07</v>
      </c>
    </row>
    <row r="404" spans="1:12" x14ac:dyDescent="0.25">
      <c r="A404" s="41">
        <v>629</v>
      </c>
      <c r="B404" s="10" t="s">
        <v>1151</v>
      </c>
      <c r="C404" s="30">
        <v>74.16</v>
      </c>
      <c r="D404" s="30">
        <v>77.95</v>
      </c>
      <c r="E404" s="30">
        <v>81.94</v>
      </c>
      <c r="F404" s="30">
        <v>86.13</v>
      </c>
      <c r="G404" s="30">
        <v>90.53</v>
      </c>
      <c r="H404" s="30">
        <v>95.16</v>
      </c>
      <c r="I404" s="42">
        <v>5561.95</v>
      </c>
      <c r="J404" s="42">
        <v>7137.23</v>
      </c>
      <c r="K404" s="42">
        <v>12050.89</v>
      </c>
      <c r="L404" s="43">
        <v>15464.01</v>
      </c>
    </row>
    <row r="405" spans="1:12" x14ac:dyDescent="0.25">
      <c r="A405" s="41">
        <v>630</v>
      </c>
      <c r="B405" s="10" t="s">
        <v>1151</v>
      </c>
      <c r="C405" s="30">
        <v>74.53</v>
      </c>
      <c r="D405" s="30">
        <v>78.34</v>
      </c>
      <c r="E405" s="30">
        <v>82.35</v>
      </c>
      <c r="F405" s="30">
        <v>86.56</v>
      </c>
      <c r="G405" s="30">
        <v>90.99</v>
      </c>
      <c r="H405" s="30">
        <v>95.64</v>
      </c>
      <c r="I405" s="42">
        <v>5589.76</v>
      </c>
      <c r="J405" s="42">
        <v>7172.92</v>
      </c>
      <c r="K405" s="42">
        <v>12111.14</v>
      </c>
      <c r="L405" s="43">
        <v>15541.33</v>
      </c>
    </row>
    <row r="406" spans="1:12" x14ac:dyDescent="0.25">
      <c r="A406" s="41">
        <v>631</v>
      </c>
      <c r="B406" s="10" t="s">
        <v>1151</v>
      </c>
      <c r="C406" s="30">
        <v>74.900000000000006</v>
      </c>
      <c r="D406" s="30">
        <v>78.73</v>
      </c>
      <c r="E406" s="30">
        <v>82.76</v>
      </c>
      <c r="F406" s="30">
        <v>86.99</v>
      </c>
      <c r="G406" s="30">
        <v>91.44</v>
      </c>
      <c r="H406" s="30">
        <v>96.12</v>
      </c>
      <c r="I406" s="42">
        <v>5617.71</v>
      </c>
      <c r="J406" s="42">
        <v>7208.79</v>
      </c>
      <c r="K406" s="42">
        <v>12171.7</v>
      </c>
      <c r="L406" s="43">
        <v>15619.04</v>
      </c>
    </row>
    <row r="407" spans="1:12" x14ac:dyDescent="0.25">
      <c r="A407" s="41">
        <v>632</v>
      </c>
      <c r="B407" s="10" t="s">
        <v>1151</v>
      </c>
      <c r="C407" s="30">
        <v>75.28</v>
      </c>
      <c r="D407" s="30">
        <v>79.13</v>
      </c>
      <c r="E407" s="30">
        <v>83.17</v>
      </c>
      <c r="F407" s="30">
        <v>87.43</v>
      </c>
      <c r="G407" s="30">
        <v>91.9</v>
      </c>
      <c r="H407" s="30">
        <v>96.6</v>
      </c>
      <c r="I407" s="42">
        <v>5645.79</v>
      </c>
      <c r="J407" s="42">
        <v>7244.83</v>
      </c>
      <c r="K407" s="42">
        <v>12232.55</v>
      </c>
      <c r="L407" s="43">
        <v>15697.13</v>
      </c>
    </row>
    <row r="408" spans="1:12" x14ac:dyDescent="0.25">
      <c r="A408" s="41">
        <v>633</v>
      </c>
      <c r="B408" s="10" t="s">
        <v>1151</v>
      </c>
      <c r="C408" s="30">
        <v>75.650000000000006</v>
      </c>
      <c r="D408" s="30">
        <v>79.52</v>
      </c>
      <c r="E408" s="30">
        <v>83.59</v>
      </c>
      <c r="F408" s="30">
        <v>87.86</v>
      </c>
      <c r="G408" s="30">
        <v>92.36</v>
      </c>
      <c r="H408" s="30">
        <v>97.08</v>
      </c>
      <c r="I408" s="42">
        <v>5674.02</v>
      </c>
      <c r="J408" s="42">
        <v>7281.05</v>
      </c>
      <c r="K408" s="42">
        <v>12293.72</v>
      </c>
      <c r="L408" s="43">
        <v>15775.62</v>
      </c>
    </row>
    <row r="409" spans="1:12" x14ac:dyDescent="0.25">
      <c r="A409" s="41">
        <v>634</v>
      </c>
      <c r="B409" s="10" t="s">
        <v>1151</v>
      </c>
      <c r="C409" s="30">
        <v>76.03</v>
      </c>
      <c r="D409" s="30">
        <v>79.92</v>
      </c>
      <c r="E409" s="30">
        <v>84.01</v>
      </c>
      <c r="F409" s="30">
        <v>88.3</v>
      </c>
      <c r="G409" s="30">
        <v>92.82</v>
      </c>
      <c r="H409" s="30">
        <v>97.57</v>
      </c>
      <c r="I409" s="42">
        <v>5702.39</v>
      </c>
      <c r="J409" s="42">
        <v>7317.46</v>
      </c>
      <c r="K409" s="42">
        <v>12355.19</v>
      </c>
      <c r="L409" s="43">
        <v>15854.49</v>
      </c>
    </row>
    <row r="410" spans="1:12" x14ac:dyDescent="0.25">
      <c r="A410" s="41">
        <v>635</v>
      </c>
      <c r="B410" s="10" t="s">
        <v>1151</v>
      </c>
      <c r="C410" s="30">
        <v>76.41</v>
      </c>
      <c r="D410" s="30">
        <v>80.319999999999993</v>
      </c>
      <c r="E410" s="30">
        <v>84.43</v>
      </c>
      <c r="F410" s="30">
        <v>88.74</v>
      </c>
      <c r="G410" s="30">
        <v>93.28</v>
      </c>
      <c r="H410" s="30">
        <v>98.05</v>
      </c>
      <c r="I410" s="42">
        <v>5730.91</v>
      </c>
      <c r="J410" s="42">
        <v>7354.05</v>
      </c>
      <c r="K410" s="42">
        <v>12416.96</v>
      </c>
      <c r="L410" s="43">
        <v>15933.77</v>
      </c>
    </row>
    <row r="411" spans="1:12" x14ac:dyDescent="0.25">
      <c r="A411" s="41">
        <v>636</v>
      </c>
      <c r="B411" s="10" t="s">
        <v>1151</v>
      </c>
      <c r="C411" s="30">
        <v>76.790000000000006</v>
      </c>
      <c r="D411" s="30">
        <v>80.72</v>
      </c>
      <c r="E411" s="30">
        <v>84.85</v>
      </c>
      <c r="F411" s="30">
        <v>89.19</v>
      </c>
      <c r="G411" s="30">
        <v>93.75</v>
      </c>
      <c r="H411" s="30">
        <v>98.54</v>
      </c>
      <c r="I411" s="42">
        <v>5759.56</v>
      </c>
      <c r="J411" s="42">
        <v>7390.82</v>
      </c>
      <c r="K411" s="42">
        <v>12479.05</v>
      </c>
      <c r="L411" s="43">
        <v>16013.44</v>
      </c>
    </row>
    <row r="412" spans="1:12" x14ac:dyDescent="0.25">
      <c r="A412" s="41">
        <v>637</v>
      </c>
      <c r="B412" s="10" t="s">
        <v>1151</v>
      </c>
      <c r="C412" s="30">
        <v>77.180000000000007</v>
      </c>
      <c r="D412" s="30">
        <v>81.13</v>
      </c>
      <c r="E412" s="30">
        <v>85.27</v>
      </c>
      <c r="F412" s="30">
        <v>89.63</v>
      </c>
      <c r="G412" s="30">
        <v>94.22</v>
      </c>
      <c r="H412" s="30">
        <v>99.04</v>
      </c>
      <c r="I412" s="42">
        <v>5788.36</v>
      </c>
      <c r="J412" s="42">
        <v>7427.77</v>
      </c>
      <c r="K412" s="42">
        <v>12541.44</v>
      </c>
      <c r="L412" s="43">
        <v>16093.5</v>
      </c>
    </row>
    <row r="413" spans="1:12" x14ac:dyDescent="0.25">
      <c r="A413" s="41">
        <v>638</v>
      </c>
      <c r="B413" s="10" t="s">
        <v>1151</v>
      </c>
      <c r="C413" s="30">
        <v>77.56</v>
      </c>
      <c r="D413" s="30">
        <v>81.53</v>
      </c>
      <c r="E413" s="30">
        <v>85.7</v>
      </c>
      <c r="F413" s="30">
        <v>90.08</v>
      </c>
      <c r="G413" s="30">
        <v>94.69</v>
      </c>
      <c r="H413" s="30">
        <v>99.53</v>
      </c>
      <c r="I413" s="42">
        <v>5817.3</v>
      </c>
      <c r="J413" s="42">
        <v>7464.91</v>
      </c>
      <c r="K413" s="42">
        <v>12604.15</v>
      </c>
      <c r="L413" s="43">
        <v>16173.97</v>
      </c>
    </row>
    <row r="414" spans="1:12" x14ac:dyDescent="0.25">
      <c r="A414" s="41">
        <v>639</v>
      </c>
      <c r="B414" s="10" t="s">
        <v>1151</v>
      </c>
      <c r="C414" s="30">
        <v>77.95</v>
      </c>
      <c r="D414" s="30">
        <v>81.94</v>
      </c>
      <c r="E414" s="30">
        <v>86.13</v>
      </c>
      <c r="F414" s="30">
        <v>90.53</v>
      </c>
      <c r="G414" s="30">
        <v>95.16</v>
      </c>
      <c r="H414" s="30">
        <v>100.03</v>
      </c>
      <c r="I414" s="42">
        <v>5846.39</v>
      </c>
      <c r="J414" s="42">
        <v>7502.23</v>
      </c>
      <c r="K414" s="42">
        <v>12667.17</v>
      </c>
      <c r="L414" s="43">
        <v>16254.84</v>
      </c>
    </row>
    <row r="415" spans="1:12" x14ac:dyDescent="0.25">
      <c r="A415" s="41">
        <v>640</v>
      </c>
      <c r="B415" s="10" t="s">
        <v>1151</v>
      </c>
      <c r="C415" s="30">
        <v>78.34</v>
      </c>
      <c r="D415" s="30">
        <v>82.35</v>
      </c>
      <c r="E415" s="30">
        <v>86.56</v>
      </c>
      <c r="F415" s="30">
        <v>90.99</v>
      </c>
      <c r="G415" s="30">
        <v>95.64</v>
      </c>
      <c r="H415" s="30">
        <v>100.53</v>
      </c>
      <c r="I415" s="42">
        <v>5875.62</v>
      </c>
      <c r="J415" s="42">
        <v>7539.74</v>
      </c>
      <c r="K415" s="42">
        <v>12730.51</v>
      </c>
      <c r="L415" s="43">
        <v>16336.11</v>
      </c>
    </row>
    <row r="416" spans="1:12" x14ac:dyDescent="0.25">
      <c r="A416" s="41">
        <v>641</v>
      </c>
      <c r="B416" s="10" t="s">
        <v>1151</v>
      </c>
      <c r="C416" s="30">
        <v>78.73</v>
      </c>
      <c r="D416" s="30">
        <v>82.76</v>
      </c>
      <c r="E416" s="30">
        <v>86.99</v>
      </c>
      <c r="F416" s="30">
        <v>91.44</v>
      </c>
      <c r="G416" s="30">
        <v>96.12</v>
      </c>
      <c r="H416" s="30">
        <v>101.03</v>
      </c>
      <c r="I416" s="42">
        <v>5905</v>
      </c>
      <c r="J416" s="42">
        <v>7577.44</v>
      </c>
      <c r="K416" s="42">
        <v>12794.16</v>
      </c>
      <c r="L416" s="43">
        <v>16417.79</v>
      </c>
    </row>
    <row r="417" spans="1:12" x14ac:dyDescent="0.25">
      <c r="A417" s="41">
        <v>642</v>
      </c>
      <c r="B417" s="10" t="s">
        <v>1151</v>
      </c>
      <c r="C417" s="30">
        <v>79.13</v>
      </c>
      <c r="D417" s="30">
        <v>83.17</v>
      </c>
      <c r="E417" s="30">
        <v>87.43</v>
      </c>
      <c r="F417" s="30">
        <v>91.9</v>
      </c>
      <c r="G417" s="30">
        <v>96.6</v>
      </c>
      <c r="H417" s="30">
        <v>101.54</v>
      </c>
      <c r="I417" s="42">
        <v>5934.52</v>
      </c>
      <c r="J417" s="42">
        <v>7615.33</v>
      </c>
      <c r="K417" s="42">
        <v>12858.13</v>
      </c>
      <c r="L417" s="43">
        <v>16499.88</v>
      </c>
    </row>
    <row r="418" spans="1:12" x14ac:dyDescent="0.25">
      <c r="A418" s="41">
        <v>643</v>
      </c>
      <c r="B418" s="10" t="s">
        <v>1151</v>
      </c>
      <c r="C418" s="30">
        <v>79.52</v>
      </c>
      <c r="D418" s="30">
        <v>83.59</v>
      </c>
      <c r="E418" s="30">
        <v>87.86</v>
      </c>
      <c r="F418" s="30">
        <v>92.36</v>
      </c>
      <c r="G418" s="30">
        <v>97.08</v>
      </c>
      <c r="H418" s="30">
        <v>102.05</v>
      </c>
      <c r="I418" s="42">
        <v>5964.19</v>
      </c>
      <c r="J418" s="42">
        <v>7653.41</v>
      </c>
      <c r="K418" s="42">
        <v>12922.42</v>
      </c>
      <c r="L418" s="43">
        <v>16582.38</v>
      </c>
    </row>
    <row r="419" spans="1:12" x14ac:dyDescent="0.25">
      <c r="A419" s="41">
        <v>644</v>
      </c>
      <c r="B419" s="10" t="s">
        <v>1151</v>
      </c>
      <c r="C419" s="30">
        <v>79.92</v>
      </c>
      <c r="D419" s="30">
        <v>84.01</v>
      </c>
      <c r="E419" s="30">
        <v>88.3</v>
      </c>
      <c r="F419" s="30">
        <v>92.82</v>
      </c>
      <c r="G419" s="30">
        <v>97.57</v>
      </c>
      <c r="H419" s="30">
        <v>102.56</v>
      </c>
      <c r="I419" s="42">
        <v>5994.01</v>
      </c>
      <c r="J419" s="42">
        <v>7691.67</v>
      </c>
      <c r="K419" s="42">
        <v>12987.03</v>
      </c>
      <c r="L419" s="43">
        <v>16665.29</v>
      </c>
    </row>
    <row r="420" spans="1:12" x14ac:dyDescent="0.25">
      <c r="A420" s="41">
        <v>645</v>
      </c>
      <c r="B420" s="10" t="s">
        <v>1151</v>
      </c>
      <c r="C420" s="30">
        <v>80.319999999999993</v>
      </c>
      <c r="D420" s="30">
        <v>84.43</v>
      </c>
      <c r="E420" s="30">
        <v>88.74</v>
      </c>
      <c r="F420" s="30">
        <v>93.28</v>
      </c>
      <c r="G420" s="30">
        <v>98.05</v>
      </c>
      <c r="H420" s="30">
        <v>103.07</v>
      </c>
      <c r="I420" s="42">
        <v>6023.98</v>
      </c>
      <c r="J420" s="42">
        <v>7730.13</v>
      </c>
      <c r="K420" s="42">
        <v>13051.97</v>
      </c>
      <c r="L420" s="43">
        <v>16748.62</v>
      </c>
    </row>
    <row r="421" spans="1:12" x14ac:dyDescent="0.25">
      <c r="A421" s="41">
        <v>646</v>
      </c>
      <c r="B421" s="10" t="s">
        <v>1151</v>
      </c>
      <c r="C421" s="30">
        <v>80.72</v>
      </c>
      <c r="D421" s="30">
        <v>84.85</v>
      </c>
      <c r="E421" s="30">
        <v>89.19</v>
      </c>
      <c r="F421" s="30">
        <v>93.75</v>
      </c>
      <c r="G421" s="30">
        <v>98.54</v>
      </c>
      <c r="H421" s="30">
        <v>103.58</v>
      </c>
      <c r="I421" s="42">
        <v>6054.1</v>
      </c>
      <c r="J421" s="42">
        <v>7768.78</v>
      </c>
      <c r="K421" s="42">
        <v>13117.23</v>
      </c>
      <c r="L421" s="43">
        <v>16832.36</v>
      </c>
    </row>
    <row r="422" spans="1:12" x14ac:dyDescent="0.25">
      <c r="A422" s="41">
        <v>647</v>
      </c>
      <c r="B422" s="10" t="s">
        <v>1151</v>
      </c>
      <c r="C422" s="30">
        <v>81.13</v>
      </c>
      <c r="D422" s="30">
        <v>85.27</v>
      </c>
      <c r="E422" s="30">
        <v>89.63</v>
      </c>
      <c r="F422" s="30">
        <v>94.22</v>
      </c>
      <c r="G422" s="30">
        <v>99.04</v>
      </c>
      <c r="H422" s="30">
        <v>104.1</v>
      </c>
      <c r="I422" s="42">
        <v>6084.38</v>
      </c>
      <c r="J422" s="42">
        <v>7807.63</v>
      </c>
      <c r="K422" s="42">
        <v>13182.81</v>
      </c>
      <c r="L422" s="43">
        <v>16916.53</v>
      </c>
    </row>
    <row r="423" spans="1:12" x14ac:dyDescent="0.25">
      <c r="A423" s="41">
        <v>648</v>
      </c>
      <c r="B423" s="10" t="s">
        <v>1151</v>
      </c>
      <c r="C423" s="30">
        <v>81.53</v>
      </c>
      <c r="D423" s="30">
        <v>85.7</v>
      </c>
      <c r="E423" s="30">
        <v>90.08</v>
      </c>
      <c r="F423" s="30">
        <v>94.69</v>
      </c>
      <c r="G423" s="30">
        <v>99.53</v>
      </c>
      <c r="H423" s="30">
        <v>104.62</v>
      </c>
      <c r="I423" s="42">
        <v>6114.8</v>
      </c>
      <c r="J423" s="42">
        <v>7846.67</v>
      </c>
      <c r="K423" s="42">
        <v>13248.73</v>
      </c>
      <c r="L423" s="43">
        <v>17001.11</v>
      </c>
    </row>
    <row r="424" spans="1:12" x14ac:dyDescent="0.25">
      <c r="A424" s="41">
        <v>649</v>
      </c>
      <c r="B424" s="10" t="s">
        <v>1151</v>
      </c>
      <c r="C424" s="30">
        <v>81.94</v>
      </c>
      <c r="D424" s="30">
        <v>86.13</v>
      </c>
      <c r="E424" s="30">
        <v>90.53</v>
      </c>
      <c r="F424" s="30">
        <v>95.16</v>
      </c>
      <c r="G424" s="30">
        <v>100.03</v>
      </c>
      <c r="H424" s="30">
        <v>105.15</v>
      </c>
      <c r="I424" s="42">
        <v>6145.37</v>
      </c>
      <c r="J424" s="42">
        <v>7885.9</v>
      </c>
      <c r="K424" s="42">
        <v>13314.97</v>
      </c>
      <c r="L424" s="43">
        <v>17086.11</v>
      </c>
    </row>
    <row r="425" spans="1:12" x14ac:dyDescent="0.25">
      <c r="A425" s="41">
        <v>650</v>
      </c>
      <c r="B425" s="10" t="s">
        <v>1151</v>
      </c>
      <c r="C425" s="30">
        <v>82.35</v>
      </c>
      <c r="D425" s="30">
        <v>86.56</v>
      </c>
      <c r="E425" s="30">
        <v>90.99</v>
      </c>
      <c r="F425" s="30">
        <v>95.64</v>
      </c>
      <c r="G425" s="30">
        <v>100.53</v>
      </c>
      <c r="H425" s="30">
        <v>105.67</v>
      </c>
      <c r="I425" s="42">
        <v>6176.1</v>
      </c>
      <c r="J425" s="42">
        <v>7925.33</v>
      </c>
      <c r="K425" s="42">
        <v>13381.55</v>
      </c>
      <c r="L425" s="43">
        <v>17171.54</v>
      </c>
    </row>
    <row r="426" spans="1:12" x14ac:dyDescent="0.25">
      <c r="A426" s="41">
        <v>651</v>
      </c>
      <c r="B426" s="10" t="s">
        <v>1151</v>
      </c>
      <c r="C426" s="30">
        <v>82.76</v>
      </c>
      <c r="D426" s="30">
        <v>86.99</v>
      </c>
      <c r="E426" s="30">
        <v>91.44</v>
      </c>
      <c r="F426" s="30">
        <v>96.12</v>
      </c>
      <c r="G426" s="30">
        <v>101.03</v>
      </c>
      <c r="H426" s="30">
        <v>106.2</v>
      </c>
      <c r="I426" s="42">
        <v>6206.98</v>
      </c>
      <c r="J426" s="42">
        <v>7964.96</v>
      </c>
      <c r="K426" s="42">
        <v>13448.45</v>
      </c>
      <c r="L426" s="43">
        <v>17257.400000000001</v>
      </c>
    </row>
    <row r="427" spans="1:12" x14ac:dyDescent="0.25">
      <c r="A427" s="41">
        <v>652</v>
      </c>
      <c r="B427" s="10" t="s">
        <v>1151</v>
      </c>
      <c r="C427" s="30">
        <v>83.17</v>
      </c>
      <c r="D427" s="30">
        <v>87.43</v>
      </c>
      <c r="E427" s="30">
        <v>91.9</v>
      </c>
      <c r="F427" s="30">
        <v>96.6</v>
      </c>
      <c r="G427" s="30">
        <v>101.54</v>
      </c>
      <c r="H427" s="30">
        <v>106.73</v>
      </c>
      <c r="I427" s="42">
        <v>6238.01</v>
      </c>
      <c r="J427" s="42">
        <v>8004.78</v>
      </c>
      <c r="K427" s="42">
        <v>13515.7</v>
      </c>
      <c r="L427" s="43">
        <v>17343.689999999999</v>
      </c>
    </row>
    <row r="428" spans="1:12" x14ac:dyDescent="0.25">
      <c r="A428" s="41">
        <v>653</v>
      </c>
      <c r="B428" s="10" t="s">
        <v>1151</v>
      </c>
      <c r="C428" s="30">
        <v>83.59</v>
      </c>
      <c r="D428" s="30">
        <v>87.86</v>
      </c>
      <c r="E428" s="30">
        <v>92.36</v>
      </c>
      <c r="F428" s="30">
        <v>97.08</v>
      </c>
      <c r="G428" s="30">
        <v>102.05</v>
      </c>
      <c r="H428" s="30">
        <v>107.26</v>
      </c>
      <c r="I428" s="42">
        <v>6269.2</v>
      </c>
      <c r="J428" s="42">
        <v>8044.8</v>
      </c>
      <c r="K428" s="42">
        <v>13583.27</v>
      </c>
      <c r="L428" s="43">
        <v>17430.41</v>
      </c>
    </row>
    <row r="429" spans="1:12" x14ac:dyDescent="0.25">
      <c r="A429" s="41">
        <v>654</v>
      </c>
      <c r="B429" s="10" t="s">
        <v>1151</v>
      </c>
      <c r="C429" s="30">
        <v>84.01</v>
      </c>
      <c r="D429" s="30">
        <v>88.3</v>
      </c>
      <c r="E429" s="30">
        <v>92.82</v>
      </c>
      <c r="F429" s="30">
        <v>97.57</v>
      </c>
      <c r="G429" s="30">
        <v>102.56</v>
      </c>
      <c r="H429" s="30">
        <v>107.8</v>
      </c>
      <c r="I429" s="42">
        <v>6300.55</v>
      </c>
      <c r="J429" s="42">
        <v>8085.03</v>
      </c>
      <c r="K429" s="42">
        <v>13651.19</v>
      </c>
      <c r="L429" s="43">
        <v>17517.560000000001</v>
      </c>
    </row>
    <row r="430" spans="1:12" x14ac:dyDescent="0.25">
      <c r="A430" s="41">
        <v>655</v>
      </c>
      <c r="B430" s="10" t="s">
        <v>1151</v>
      </c>
      <c r="C430" s="30">
        <v>84.43</v>
      </c>
      <c r="D430" s="30">
        <v>88.74</v>
      </c>
      <c r="E430" s="30">
        <v>93.28</v>
      </c>
      <c r="F430" s="30">
        <v>98.05</v>
      </c>
      <c r="G430" s="30">
        <v>103.07</v>
      </c>
      <c r="H430" s="30">
        <v>108.34</v>
      </c>
      <c r="I430" s="42">
        <v>6332.05</v>
      </c>
      <c r="J430" s="42">
        <v>8125.45</v>
      </c>
      <c r="K430" s="42">
        <v>13719.45</v>
      </c>
      <c r="L430" s="43">
        <v>17605.150000000001</v>
      </c>
    </row>
    <row r="431" spans="1:12" x14ac:dyDescent="0.25">
      <c r="A431" s="41">
        <v>656</v>
      </c>
      <c r="B431" s="10" t="s">
        <v>1151</v>
      </c>
      <c r="C431" s="30">
        <v>84.85</v>
      </c>
      <c r="D431" s="30">
        <v>89.19</v>
      </c>
      <c r="E431" s="30">
        <v>93.75</v>
      </c>
      <c r="F431" s="30">
        <v>98.54</v>
      </c>
      <c r="G431" s="30">
        <v>103.58</v>
      </c>
      <c r="H431" s="30">
        <v>108.88</v>
      </c>
      <c r="I431" s="42">
        <v>6363.71</v>
      </c>
      <c r="J431" s="42">
        <v>8166.08</v>
      </c>
      <c r="K431" s="42">
        <v>13788.04</v>
      </c>
      <c r="L431" s="43">
        <v>17693.169999999998</v>
      </c>
    </row>
    <row r="432" spans="1:12" x14ac:dyDescent="0.25">
      <c r="A432" s="41">
        <v>657</v>
      </c>
      <c r="B432" s="10" t="s">
        <v>1151</v>
      </c>
      <c r="C432" s="30">
        <v>85.27</v>
      </c>
      <c r="D432" s="30">
        <v>89.63</v>
      </c>
      <c r="E432" s="30">
        <v>94.22</v>
      </c>
      <c r="F432" s="30">
        <v>99.04</v>
      </c>
      <c r="G432" s="30">
        <v>104.1</v>
      </c>
      <c r="H432" s="30">
        <v>109.43</v>
      </c>
      <c r="I432" s="42">
        <v>6395.53</v>
      </c>
      <c r="J432" s="42">
        <v>8206.91</v>
      </c>
      <c r="K432" s="42">
        <v>13856.98</v>
      </c>
      <c r="L432" s="43">
        <v>17781.64</v>
      </c>
    </row>
    <row r="433" spans="1:12" x14ac:dyDescent="0.25">
      <c r="A433" s="41">
        <v>658</v>
      </c>
      <c r="B433" s="10" t="s">
        <v>1151</v>
      </c>
      <c r="C433" s="30">
        <v>85.7</v>
      </c>
      <c r="D433" s="30">
        <v>90.08</v>
      </c>
      <c r="E433" s="30">
        <v>94.69</v>
      </c>
      <c r="F433" s="30">
        <v>99.53</v>
      </c>
      <c r="G433" s="30">
        <v>104.62</v>
      </c>
      <c r="H433" s="30">
        <v>109.97</v>
      </c>
      <c r="I433" s="42">
        <v>6427.51</v>
      </c>
      <c r="J433" s="42">
        <v>8247.9500000000007</v>
      </c>
      <c r="K433" s="42">
        <v>13926.27</v>
      </c>
      <c r="L433" s="43">
        <v>17870.55</v>
      </c>
    </row>
    <row r="434" spans="1:12" x14ac:dyDescent="0.25">
      <c r="A434" s="41">
        <v>659</v>
      </c>
      <c r="B434" s="10" t="s">
        <v>1151</v>
      </c>
      <c r="C434" s="30">
        <v>86.13</v>
      </c>
      <c r="D434" s="30">
        <v>90.53</v>
      </c>
      <c r="E434" s="30">
        <v>95.16</v>
      </c>
      <c r="F434" s="30">
        <v>100.03</v>
      </c>
      <c r="G434" s="30">
        <v>105.15</v>
      </c>
      <c r="H434" s="30">
        <v>110.52</v>
      </c>
      <c r="I434" s="42">
        <v>6459.65</v>
      </c>
      <c r="J434" s="42">
        <v>8289.18</v>
      </c>
      <c r="K434" s="42">
        <v>13995.9</v>
      </c>
      <c r="L434" s="43">
        <v>17959.900000000001</v>
      </c>
    </row>
    <row r="435" spans="1:12" x14ac:dyDescent="0.25">
      <c r="A435" s="41">
        <v>660</v>
      </c>
      <c r="B435" s="10" t="s">
        <v>1151</v>
      </c>
      <c r="C435" s="30">
        <v>86.56</v>
      </c>
      <c r="D435" s="30">
        <v>90.99</v>
      </c>
      <c r="E435" s="30">
        <v>95.64</v>
      </c>
      <c r="F435" s="30">
        <v>100.53</v>
      </c>
      <c r="G435" s="30">
        <v>105.67</v>
      </c>
      <c r="H435" s="30">
        <v>111.08</v>
      </c>
      <c r="I435" s="42">
        <v>6491.94</v>
      </c>
      <c r="J435" s="42">
        <v>8330.6299999999992</v>
      </c>
      <c r="K435" s="42">
        <v>14065.88</v>
      </c>
      <c r="L435" s="43">
        <v>18049.7</v>
      </c>
    </row>
    <row r="436" spans="1:12" x14ac:dyDescent="0.25">
      <c r="A436" s="41">
        <v>661</v>
      </c>
      <c r="B436" s="10" t="s">
        <v>1151</v>
      </c>
      <c r="C436" s="30">
        <v>86.99</v>
      </c>
      <c r="D436" s="30">
        <v>91.44</v>
      </c>
      <c r="E436" s="30">
        <v>96.12</v>
      </c>
      <c r="F436" s="30">
        <v>101.03</v>
      </c>
      <c r="G436" s="30">
        <v>106.2</v>
      </c>
      <c r="H436" s="30">
        <v>111.63</v>
      </c>
      <c r="I436" s="42">
        <v>6524.4</v>
      </c>
      <c r="J436" s="42">
        <v>8372.2800000000007</v>
      </c>
      <c r="K436" s="42">
        <v>14136.21</v>
      </c>
      <c r="L436" s="43">
        <v>18139.95</v>
      </c>
    </row>
    <row r="437" spans="1:12" x14ac:dyDescent="0.25">
      <c r="A437" s="41">
        <v>662</v>
      </c>
      <c r="B437" s="10" t="s">
        <v>1151</v>
      </c>
      <c r="C437" s="30">
        <v>87.43</v>
      </c>
      <c r="D437" s="30">
        <v>91.9</v>
      </c>
      <c r="E437" s="30">
        <v>96.6</v>
      </c>
      <c r="F437" s="30">
        <v>101.54</v>
      </c>
      <c r="G437" s="30">
        <v>106.73</v>
      </c>
      <c r="H437" s="30">
        <v>112.19</v>
      </c>
      <c r="I437" s="42">
        <v>6557.03</v>
      </c>
      <c r="J437" s="42">
        <v>8414.15</v>
      </c>
      <c r="K437" s="42">
        <v>14206.89</v>
      </c>
      <c r="L437" s="43">
        <v>18230.650000000001</v>
      </c>
    </row>
    <row r="438" spans="1:12" x14ac:dyDescent="0.25">
      <c r="A438" s="41">
        <v>663</v>
      </c>
      <c r="B438" s="10" t="s">
        <v>1151</v>
      </c>
      <c r="C438" s="30">
        <v>87.86</v>
      </c>
      <c r="D438" s="30">
        <v>92.36</v>
      </c>
      <c r="E438" s="30">
        <v>97.08</v>
      </c>
      <c r="F438" s="30">
        <v>102.05</v>
      </c>
      <c r="G438" s="30">
        <v>107.26</v>
      </c>
      <c r="H438" s="30">
        <v>112.75</v>
      </c>
      <c r="I438" s="42">
        <v>6589.81</v>
      </c>
      <c r="J438" s="42">
        <v>8456.2199999999993</v>
      </c>
      <c r="K438" s="42">
        <v>14277.92</v>
      </c>
      <c r="L438" s="43">
        <v>18321.8</v>
      </c>
    </row>
    <row r="439" spans="1:12" x14ac:dyDescent="0.25">
      <c r="A439" s="41">
        <v>664</v>
      </c>
      <c r="B439" s="10" t="s">
        <v>1151</v>
      </c>
      <c r="C439" s="30">
        <v>88.3</v>
      </c>
      <c r="D439" s="30">
        <v>92.82</v>
      </c>
      <c r="E439" s="30">
        <v>97.57</v>
      </c>
      <c r="F439" s="30">
        <v>102.56</v>
      </c>
      <c r="G439" s="30">
        <v>107.8</v>
      </c>
      <c r="H439" s="30">
        <v>113.31</v>
      </c>
      <c r="I439" s="42">
        <v>6622.76</v>
      </c>
      <c r="J439" s="42">
        <v>8498.5</v>
      </c>
      <c r="K439" s="42">
        <v>14349.31</v>
      </c>
      <c r="L439" s="43">
        <v>18413.41</v>
      </c>
    </row>
    <row r="440" spans="1:12" x14ac:dyDescent="0.25">
      <c r="A440" s="41">
        <v>665</v>
      </c>
      <c r="B440" s="10" t="s">
        <v>1151</v>
      </c>
      <c r="C440" s="30">
        <v>88.74</v>
      </c>
      <c r="D440" s="30">
        <v>93.28</v>
      </c>
      <c r="E440" s="30">
        <v>98.05</v>
      </c>
      <c r="F440" s="30">
        <v>103.07</v>
      </c>
      <c r="G440" s="30">
        <v>108.34</v>
      </c>
      <c r="H440" s="30">
        <v>113.88</v>
      </c>
      <c r="I440" s="42">
        <v>6655.87</v>
      </c>
      <c r="J440" s="42">
        <v>8540.99</v>
      </c>
      <c r="K440" s="42">
        <v>14421.06</v>
      </c>
      <c r="L440" s="43">
        <v>18505.48</v>
      </c>
    </row>
    <row r="441" spans="1:12" x14ac:dyDescent="0.25">
      <c r="A441" s="41">
        <v>666</v>
      </c>
      <c r="B441" s="10" t="s">
        <v>1151</v>
      </c>
      <c r="C441" s="30">
        <v>89.19</v>
      </c>
      <c r="D441" s="30">
        <v>93.75</v>
      </c>
      <c r="E441" s="30">
        <v>98.54</v>
      </c>
      <c r="F441" s="30">
        <v>103.58</v>
      </c>
      <c r="G441" s="30">
        <v>108.88</v>
      </c>
      <c r="H441" s="30">
        <v>114.45</v>
      </c>
      <c r="I441" s="42">
        <v>6689.15</v>
      </c>
      <c r="J441" s="42">
        <v>8583.69</v>
      </c>
      <c r="K441" s="42">
        <v>14493.17</v>
      </c>
      <c r="L441" s="43">
        <v>18598.009999999998</v>
      </c>
    </row>
    <row r="442" spans="1:12" x14ac:dyDescent="0.25">
      <c r="A442" s="41">
        <v>667</v>
      </c>
      <c r="B442" s="10" t="s">
        <v>1151</v>
      </c>
      <c r="C442" s="30">
        <v>89.63</v>
      </c>
      <c r="D442" s="30">
        <v>94.22</v>
      </c>
      <c r="E442" s="30">
        <v>99.04</v>
      </c>
      <c r="F442" s="30">
        <v>104.1</v>
      </c>
      <c r="G442" s="30">
        <v>109.43</v>
      </c>
      <c r="H442" s="30">
        <v>115.02</v>
      </c>
      <c r="I442" s="42">
        <v>6722.6</v>
      </c>
      <c r="J442" s="42">
        <v>8626.61</v>
      </c>
      <c r="K442" s="42">
        <v>14565.63</v>
      </c>
      <c r="L442" s="43">
        <v>18691</v>
      </c>
    </row>
    <row r="443" spans="1:12" x14ac:dyDescent="0.25">
      <c r="A443" s="41">
        <v>668</v>
      </c>
      <c r="B443" s="10" t="s">
        <v>1151</v>
      </c>
      <c r="C443" s="30">
        <v>90.08</v>
      </c>
      <c r="D443" s="30">
        <v>94.69</v>
      </c>
      <c r="E443" s="30">
        <v>99.53</v>
      </c>
      <c r="F443" s="30">
        <v>104.62</v>
      </c>
      <c r="G443" s="30">
        <v>109.97</v>
      </c>
      <c r="H443" s="30">
        <v>115.6</v>
      </c>
      <c r="I443" s="42">
        <v>6756.21</v>
      </c>
      <c r="J443" s="42">
        <v>8669.75</v>
      </c>
      <c r="K443" s="42">
        <v>14638.46</v>
      </c>
      <c r="L443" s="43">
        <v>18784.45</v>
      </c>
    </row>
    <row r="444" spans="1:12" x14ac:dyDescent="0.25">
      <c r="A444" s="41">
        <v>669</v>
      </c>
      <c r="B444" s="10" t="s">
        <v>1151</v>
      </c>
      <c r="C444" s="30">
        <v>90.53</v>
      </c>
      <c r="D444" s="30">
        <v>95.16</v>
      </c>
      <c r="E444" s="30">
        <v>100.03</v>
      </c>
      <c r="F444" s="30">
        <v>105.15</v>
      </c>
      <c r="G444" s="30">
        <v>110.52</v>
      </c>
      <c r="H444" s="30">
        <v>116.17</v>
      </c>
      <c r="I444" s="42">
        <v>6789.99</v>
      </c>
      <c r="J444" s="42">
        <v>8713.09</v>
      </c>
      <c r="K444" s="42">
        <v>14711.65</v>
      </c>
      <c r="L444" s="43">
        <v>18878.37</v>
      </c>
    </row>
    <row r="445" spans="1:12" x14ac:dyDescent="0.25">
      <c r="A445" s="41">
        <v>670</v>
      </c>
      <c r="B445" s="10" t="s">
        <v>1151</v>
      </c>
      <c r="C445" s="30">
        <v>90.99</v>
      </c>
      <c r="D445" s="30">
        <v>95.64</v>
      </c>
      <c r="E445" s="30">
        <v>100.53</v>
      </c>
      <c r="F445" s="30">
        <v>105.67</v>
      </c>
      <c r="G445" s="30">
        <v>111.08</v>
      </c>
      <c r="H445" s="30">
        <v>116.76</v>
      </c>
      <c r="I445" s="42">
        <v>6823.94</v>
      </c>
      <c r="J445" s="42">
        <v>8756.66</v>
      </c>
      <c r="K445" s="42">
        <v>14785.21</v>
      </c>
      <c r="L445" s="43">
        <v>18972.759999999998</v>
      </c>
    </row>
    <row r="446" spans="1:12" x14ac:dyDescent="0.25">
      <c r="A446" s="41">
        <v>671</v>
      </c>
      <c r="B446" s="10" t="s">
        <v>1151</v>
      </c>
      <c r="C446" s="30">
        <v>91.44</v>
      </c>
      <c r="D446" s="30">
        <v>96.12</v>
      </c>
      <c r="E446" s="30">
        <v>101.03</v>
      </c>
      <c r="F446" s="30">
        <v>106.2</v>
      </c>
      <c r="G446" s="30">
        <v>111.63</v>
      </c>
      <c r="H446" s="30">
        <v>117.34</v>
      </c>
      <c r="I446" s="42">
        <v>6858.06</v>
      </c>
      <c r="J446" s="42">
        <v>8800.44</v>
      </c>
      <c r="K446" s="42">
        <v>14859.14</v>
      </c>
      <c r="L446" s="43">
        <v>19067.63</v>
      </c>
    </row>
    <row r="447" spans="1:12" x14ac:dyDescent="0.25">
      <c r="A447" s="41">
        <v>672</v>
      </c>
      <c r="B447" s="10" t="s">
        <v>1151</v>
      </c>
      <c r="C447" s="30">
        <v>91.9</v>
      </c>
      <c r="D447" s="30">
        <v>96.6</v>
      </c>
      <c r="E447" s="30">
        <v>101.54</v>
      </c>
      <c r="F447" s="30">
        <v>106.73</v>
      </c>
      <c r="G447" s="30">
        <v>112.19</v>
      </c>
      <c r="H447" s="30">
        <v>117.93</v>
      </c>
      <c r="I447" s="42">
        <v>6892.35</v>
      </c>
      <c r="J447" s="42">
        <v>8844.4500000000007</v>
      </c>
      <c r="K447" s="42">
        <v>14933.43</v>
      </c>
      <c r="L447" s="43">
        <v>19162.97</v>
      </c>
    </row>
    <row r="448" spans="1:12" x14ac:dyDescent="0.25">
      <c r="A448" s="41">
        <v>673</v>
      </c>
      <c r="B448" s="10" t="s">
        <v>1151</v>
      </c>
      <c r="C448" s="30">
        <v>92.36</v>
      </c>
      <c r="D448" s="30">
        <v>97.08</v>
      </c>
      <c r="E448" s="30">
        <v>102.05</v>
      </c>
      <c r="F448" s="30">
        <v>107.26</v>
      </c>
      <c r="G448" s="30">
        <v>112.75</v>
      </c>
      <c r="H448" s="30">
        <v>118.52</v>
      </c>
      <c r="I448" s="42">
        <v>6926.82</v>
      </c>
      <c r="J448" s="42">
        <v>8888.67</v>
      </c>
      <c r="K448" s="42">
        <v>15008.1</v>
      </c>
      <c r="L448" s="43">
        <v>19258.78</v>
      </c>
    </row>
    <row r="449" spans="1:12" x14ac:dyDescent="0.25">
      <c r="A449" s="41">
        <v>674</v>
      </c>
      <c r="B449" s="10" t="s">
        <v>1151</v>
      </c>
      <c r="C449" s="30">
        <v>92.82</v>
      </c>
      <c r="D449" s="30">
        <v>97.57</v>
      </c>
      <c r="E449" s="30">
        <v>102.56</v>
      </c>
      <c r="F449" s="30">
        <v>107.8</v>
      </c>
      <c r="G449" s="30">
        <v>113.31</v>
      </c>
      <c r="H449" s="30">
        <v>119.11</v>
      </c>
      <c r="I449" s="42">
        <v>6961.45</v>
      </c>
      <c r="J449" s="42">
        <v>8933.11</v>
      </c>
      <c r="K449" s="42">
        <v>15083.14</v>
      </c>
      <c r="L449" s="43">
        <v>19355.07</v>
      </c>
    </row>
    <row r="450" spans="1:12" x14ac:dyDescent="0.25">
      <c r="A450" s="41">
        <v>675</v>
      </c>
      <c r="B450" s="10" t="s">
        <v>1151</v>
      </c>
      <c r="C450" s="30">
        <v>93.28</v>
      </c>
      <c r="D450" s="30">
        <v>98.05</v>
      </c>
      <c r="E450" s="30">
        <v>103.07</v>
      </c>
      <c r="F450" s="30">
        <v>108.34</v>
      </c>
      <c r="G450" s="30">
        <v>113.88</v>
      </c>
      <c r="H450" s="30">
        <v>119.7</v>
      </c>
      <c r="I450" s="42">
        <v>6996.26</v>
      </c>
      <c r="J450" s="42">
        <v>8977.7800000000007</v>
      </c>
      <c r="K450" s="42">
        <v>15158.56</v>
      </c>
      <c r="L450" s="43">
        <v>19451.849999999999</v>
      </c>
    </row>
    <row r="451" spans="1:12" x14ac:dyDescent="0.25">
      <c r="A451" s="41">
        <v>676</v>
      </c>
      <c r="B451" s="10" t="s">
        <v>1151</v>
      </c>
      <c r="C451" s="30">
        <v>93.75</v>
      </c>
      <c r="D451" s="30">
        <v>98.54</v>
      </c>
      <c r="E451" s="30">
        <v>103.58</v>
      </c>
      <c r="F451" s="30">
        <v>108.88</v>
      </c>
      <c r="G451" s="30">
        <v>114.45</v>
      </c>
      <c r="H451" s="30">
        <v>120.3</v>
      </c>
      <c r="I451" s="42">
        <v>7031.24</v>
      </c>
      <c r="J451" s="42">
        <v>9022.67</v>
      </c>
      <c r="K451" s="42">
        <v>15234.35</v>
      </c>
      <c r="L451" s="43">
        <v>19549.11</v>
      </c>
    </row>
    <row r="452" spans="1:12" x14ac:dyDescent="0.25">
      <c r="A452" s="41">
        <v>677</v>
      </c>
      <c r="B452" s="10" t="s">
        <v>1151</v>
      </c>
      <c r="C452" s="30">
        <v>94.22</v>
      </c>
      <c r="D452" s="30">
        <v>99.04</v>
      </c>
      <c r="E452" s="30">
        <v>104.1</v>
      </c>
      <c r="F452" s="30">
        <v>109.43</v>
      </c>
      <c r="G452" s="30">
        <v>115.02</v>
      </c>
      <c r="H452" s="30">
        <v>120.9</v>
      </c>
      <c r="I452" s="42">
        <v>7066.39</v>
      </c>
      <c r="J452" s="42">
        <v>9067.7800000000007</v>
      </c>
      <c r="K452" s="42">
        <v>15310.52</v>
      </c>
      <c r="L452" s="43">
        <v>19646.849999999999</v>
      </c>
    </row>
    <row r="453" spans="1:12" x14ac:dyDescent="0.25">
      <c r="A453" s="41">
        <v>678</v>
      </c>
      <c r="B453" s="10" t="s">
        <v>1151</v>
      </c>
      <c r="C453" s="30">
        <v>94.69</v>
      </c>
      <c r="D453" s="30">
        <v>99.53</v>
      </c>
      <c r="E453" s="30">
        <v>104.62</v>
      </c>
      <c r="F453" s="30">
        <v>109.97</v>
      </c>
      <c r="G453" s="30">
        <v>115.6</v>
      </c>
      <c r="H453" s="30">
        <v>121.51</v>
      </c>
      <c r="I453" s="42">
        <v>7101.73</v>
      </c>
      <c r="J453" s="42">
        <v>9113.1200000000008</v>
      </c>
      <c r="K453" s="42">
        <v>15387.07</v>
      </c>
      <c r="L453" s="43">
        <v>19745.09</v>
      </c>
    </row>
    <row r="454" spans="1:12" x14ac:dyDescent="0.25">
      <c r="A454" s="41">
        <v>679</v>
      </c>
      <c r="B454" s="10" t="s">
        <v>1151</v>
      </c>
      <c r="C454" s="30">
        <v>95.16</v>
      </c>
      <c r="D454" s="30">
        <v>100.03</v>
      </c>
      <c r="E454" s="30">
        <v>105.15</v>
      </c>
      <c r="F454" s="30">
        <v>110.52</v>
      </c>
      <c r="G454" s="30">
        <v>116.17</v>
      </c>
      <c r="H454" s="30">
        <v>122.12</v>
      </c>
      <c r="I454" s="42">
        <v>7137.23</v>
      </c>
      <c r="J454" s="42">
        <v>9158.68</v>
      </c>
      <c r="K454" s="42">
        <v>15464.01</v>
      </c>
      <c r="L454" s="43">
        <v>19843.810000000001</v>
      </c>
    </row>
    <row r="455" spans="1:12" x14ac:dyDescent="0.25">
      <c r="A455" s="41">
        <v>680</v>
      </c>
      <c r="B455" s="10" t="s">
        <v>1151</v>
      </c>
      <c r="C455" s="30">
        <v>95.64</v>
      </c>
      <c r="D455" s="30">
        <v>100.53</v>
      </c>
      <c r="E455" s="30">
        <v>105.67</v>
      </c>
      <c r="F455" s="30">
        <v>111.08</v>
      </c>
      <c r="G455" s="30">
        <v>116.76</v>
      </c>
      <c r="H455" s="30">
        <v>122.73</v>
      </c>
      <c r="I455" s="42">
        <v>7172.92</v>
      </c>
      <c r="J455" s="42">
        <v>9204.48</v>
      </c>
      <c r="K455" s="42">
        <v>15541.33</v>
      </c>
      <c r="L455" s="43">
        <v>19943.03</v>
      </c>
    </row>
    <row r="456" spans="1:12" x14ac:dyDescent="0.25">
      <c r="A456" s="41">
        <v>681</v>
      </c>
      <c r="B456" s="10" t="s">
        <v>1151</v>
      </c>
      <c r="C456" s="30">
        <v>96.12</v>
      </c>
      <c r="D456" s="30">
        <v>101.03</v>
      </c>
      <c r="E456" s="30">
        <v>106.2</v>
      </c>
      <c r="F456" s="30">
        <v>111.63</v>
      </c>
      <c r="G456" s="30">
        <v>117.34</v>
      </c>
      <c r="H456" s="30">
        <v>123.34</v>
      </c>
      <c r="I456" s="42">
        <v>7208.79</v>
      </c>
      <c r="J456" s="42">
        <v>9250.5</v>
      </c>
      <c r="K456" s="42">
        <v>15619.04</v>
      </c>
      <c r="L456" s="43">
        <v>20042.75</v>
      </c>
    </row>
    <row r="457" spans="1:12" x14ac:dyDescent="0.25">
      <c r="A457" s="41">
        <v>682</v>
      </c>
      <c r="B457" s="10" t="s">
        <v>1151</v>
      </c>
      <c r="C457" s="30">
        <v>96.6</v>
      </c>
      <c r="D457" s="30">
        <v>101.54</v>
      </c>
      <c r="E457" s="30">
        <v>106.73</v>
      </c>
      <c r="F457" s="30">
        <v>112.19</v>
      </c>
      <c r="G457" s="30">
        <v>117.93</v>
      </c>
      <c r="H457" s="30">
        <v>123.96</v>
      </c>
      <c r="I457" s="42">
        <v>7244.83</v>
      </c>
      <c r="J457" s="42">
        <v>9296.75</v>
      </c>
      <c r="K457" s="42">
        <v>15697.13</v>
      </c>
      <c r="L457" s="43">
        <v>20142.96</v>
      </c>
    </row>
    <row r="458" spans="1:12" x14ac:dyDescent="0.25">
      <c r="A458" s="41">
        <v>683</v>
      </c>
      <c r="B458" s="10" t="s">
        <v>1151</v>
      </c>
      <c r="C458" s="30">
        <v>97.08</v>
      </c>
      <c r="D458" s="30">
        <v>102.05</v>
      </c>
      <c r="E458" s="30">
        <v>107.26</v>
      </c>
      <c r="F458" s="30">
        <v>112.75</v>
      </c>
      <c r="G458" s="30">
        <v>118.52</v>
      </c>
      <c r="H458" s="30">
        <v>124.58</v>
      </c>
      <c r="I458" s="42">
        <v>7281.05</v>
      </c>
      <c r="J458" s="42">
        <v>9343.24</v>
      </c>
      <c r="K458" s="42">
        <v>15775.62</v>
      </c>
      <c r="L458" s="43">
        <v>20243.68</v>
      </c>
    </row>
    <row r="459" spans="1:12" x14ac:dyDescent="0.25">
      <c r="A459" s="41">
        <v>684</v>
      </c>
      <c r="B459" s="10" t="s">
        <v>1151</v>
      </c>
      <c r="C459" s="30">
        <v>97.57</v>
      </c>
      <c r="D459" s="30">
        <v>102.56</v>
      </c>
      <c r="E459" s="30">
        <v>107.8</v>
      </c>
      <c r="F459" s="30">
        <v>113.31</v>
      </c>
      <c r="G459" s="30">
        <v>119.11</v>
      </c>
      <c r="H459" s="30">
        <v>125.2</v>
      </c>
      <c r="I459" s="42">
        <v>7317.46</v>
      </c>
      <c r="J459" s="42">
        <v>9389.9500000000007</v>
      </c>
      <c r="K459" s="42">
        <v>15854.49</v>
      </c>
      <c r="L459" s="43">
        <v>20344.900000000001</v>
      </c>
    </row>
    <row r="460" spans="1:12" x14ac:dyDescent="0.25">
      <c r="A460" s="41">
        <v>685</v>
      </c>
      <c r="B460" s="10" t="s">
        <v>1151</v>
      </c>
      <c r="C460" s="30">
        <v>98.05</v>
      </c>
      <c r="D460" s="30">
        <v>103.07</v>
      </c>
      <c r="E460" s="30">
        <v>108.34</v>
      </c>
      <c r="F460" s="30">
        <v>113.88</v>
      </c>
      <c r="G460" s="30">
        <v>119.7</v>
      </c>
      <c r="H460" s="30">
        <v>125.83</v>
      </c>
      <c r="I460" s="42">
        <v>7354.05</v>
      </c>
      <c r="J460" s="42">
        <v>9436.9</v>
      </c>
      <c r="K460" s="42">
        <v>15933.77</v>
      </c>
      <c r="L460" s="43">
        <v>20446.62</v>
      </c>
    </row>
    <row r="461" spans="1:12" x14ac:dyDescent="0.25">
      <c r="A461" s="41">
        <v>686</v>
      </c>
      <c r="B461" s="10" t="s">
        <v>1151</v>
      </c>
      <c r="C461" s="30">
        <v>98.54</v>
      </c>
      <c r="D461" s="30">
        <v>103.58</v>
      </c>
      <c r="E461" s="30">
        <v>108.88</v>
      </c>
      <c r="F461" s="30">
        <v>114.45</v>
      </c>
      <c r="G461" s="30">
        <v>120.3</v>
      </c>
      <c r="H461" s="30">
        <v>126.45</v>
      </c>
      <c r="I461" s="42">
        <v>7390.82</v>
      </c>
      <c r="J461" s="42">
        <v>9484.09</v>
      </c>
      <c r="K461" s="42">
        <v>16013.44</v>
      </c>
      <c r="L461" s="43">
        <v>20548.849999999999</v>
      </c>
    </row>
    <row r="462" spans="1:12" x14ac:dyDescent="0.25">
      <c r="A462" s="41">
        <v>687</v>
      </c>
      <c r="B462" s="10" t="s">
        <v>1151</v>
      </c>
      <c r="C462" s="30">
        <v>99.04</v>
      </c>
      <c r="D462" s="30">
        <v>104.1</v>
      </c>
      <c r="E462" s="30">
        <v>109.43</v>
      </c>
      <c r="F462" s="30">
        <v>115.02</v>
      </c>
      <c r="G462" s="30">
        <v>120.9</v>
      </c>
      <c r="H462" s="30">
        <v>127.09</v>
      </c>
      <c r="I462" s="42">
        <v>7427.77</v>
      </c>
      <c r="J462" s="42">
        <v>9531.51</v>
      </c>
      <c r="K462" s="42">
        <v>16093.5</v>
      </c>
      <c r="L462" s="43">
        <v>20651.599999999999</v>
      </c>
    </row>
    <row r="463" spans="1:12" x14ac:dyDescent="0.25">
      <c r="A463" s="41">
        <v>688</v>
      </c>
      <c r="B463" s="10" t="s">
        <v>1151</v>
      </c>
      <c r="C463" s="30">
        <v>99.53</v>
      </c>
      <c r="D463" s="30">
        <v>104.62</v>
      </c>
      <c r="E463" s="30">
        <v>109.97</v>
      </c>
      <c r="F463" s="30">
        <v>115.6</v>
      </c>
      <c r="G463" s="30">
        <v>121.51</v>
      </c>
      <c r="H463" s="30">
        <v>127.72</v>
      </c>
      <c r="I463" s="42">
        <v>7464.91</v>
      </c>
      <c r="J463" s="42">
        <v>9579.16</v>
      </c>
      <c r="K463" s="42">
        <v>16173.97</v>
      </c>
      <c r="L463" s="43">
        <v>20754.86</v>
      </c>
    </row>
    <row r="464" spans="1:12" x14ac:dyDescent="0.25">
      <c r="A464" s="41">
        <v>689</v>
      </c>
      <c r="B464" s="10" t="s">
        <v>1151</v>
      </c>
      <c r="C464" s="30">
        <v>100.03</v>
      </c>
      <c r="D464" s="30">
        <v>105.15</v>
      </c>
      <c r="E464" s="30">
        <v>110.52</v>
      </c>
      <c r="F464" s="30">
        <v>116.17</v>
      </c>
      <c r="G464" s="30">
        <v>122.12</v>
      </c>
      <c r="H464" s="30">
        <v>128.36000000000001</v>
      </c>
      <c r="I464" s="42">
        <v>7502.23</v>
      </c>
      <c r="J464" s="42">
        <v>9627.06</v>
      </c>
      <c r="K464" s="42">
        <v>16254.84</v>
      </c>
      <c r="L464" s="43">
        <v>20858.63</v>
      </c>
    </row>
    <row r="465" spans="1:12" x14ac:dyDescent="0.25">
      <c r="A465" s="41">
        <v>690</v>
      </c>
      <c r="B465" s="10" t="s">
        <v>1151</v>
      </c>
      <c r="C465" s="30">
        <v>100.53</v>
      </c>
      <c r="D465" s="30">
        <v>105.67</v>
      </c>
      <c r="E465" s="30">
        <v>111.08</v>
      </c>
      <c r="F465" s="30">
        <v>116.76</v>
      </c>
      <c r="G465" s="30">
        <v>122.73</v>
      </c>
      <c r="H465" s="30">
        <v>129</v>
      </c>
      <c r="I465" s="42">
        <v>7539.74</v>
      </c>
      <c r="J465" s="42">
        <v>9675.2000000000007</v>
      </c>
      <c r="K465" s="42">
        <v>16336.11</v>
      </c>
      <c r="L465" s="43">
        <v>20962.919999999998</v>
      </c>
    </row>
    <row r="466" spans="1:12" x14ac:dyDescent="0.25">
      <c r="A466" s="41">
        <v>691</v>
      </c>
      <c r="B466" s="10" t="s">
        <v>1151</v>
      </c>
      <c r="C466" s="30">
        <v>101.03</v>
      </c>
      <c r="D466" s="30">
        <v>106.2</v>
      </c>
      <c r="E466" s="30">
        <v>111.63</v>
      </c>
      <c r="F466" s="30">
        <v>117.34</v>
      </c>
      <c r="G466" s="30">
        <v>123.34</v>
      </c>
      <c r="H466" s="30">
        <v>129.65</v>
      </c>
      <c r="I466" s="42">
        <v>7577.44</v>
      </c>
      <c r="J466" s="42">
        <v>9723.57</v>
      </c>
      <c r="K466" s="42">
        <v>16417.79</v>
      </c>
      <c r="L466" s="43">
        <v>21067.74</v>
      </c>
    </row>
    <row r="467" spans="1:12" x14ac:dyDescent="0.25">
      <c r="A467" s="41">
        <v>692</v>
      </c>
      <c r="B467" s="10" t="s">
        <v>1151</v>
      </c>
      <c r="C467" s="30">
        <v>101.54</v>
      </c>
      <c r="D467" s="30">
        <v>106.73</v>
      </c>
      <c r="E467" s="30">
        <v>112.19</v>
      </c>
      <c r="F467" s="30">
        <v>117.93</v>
      </c>
      <c r="G467" s="30">
        <v>123.96</v>
      </c>
      <c r="H467" s="30">
        <v>130.30000000000001</v>
      </c>
      <c r="I467" s="42">
        <v>7615.33</v>
      </c>
      <c r="J467" s="42">
        <v>9772.19</v>
      </c>
      <c r="K467" s="42">
        <v>16499.88</v>
      </c>
      <c r="L467" s="43">
        <v>21173.08</v>
      </c>
    </row>
    <row r="468" spans="1:12" x14ac:dyDescent="0.25">
      <c r="A468" s="41">
        <v>693</v>
      </c>
      <c r="B468" s="10" t="s">
        <v>1151</v>
      </c>
      <c r="C468" s="30">
        <v>102.05</v>
      </c>
      <c r="D468" s="30">
        <v>107.26</v>
      </c>
      <c r="E468" s="30">
        <v>112.75</v>
      </c>
      <c r="F468" s="30">
        <v>118.52</v>
      </c>
      <c r="G468" s="30">
        <v>124.58</v>
      </c>
      <c r="H468" s="30">
        <v>130.94999999999999</v>
      </c>
      <c r="I468" s="42">
        <v>7653.41</v>
      </c>
      <c r="J468" s="42">
        <v>9821.0499999999993</v>
      </c>
      <c r="K468" s="42">
        <v>16582.38</v>
      </c>
      <c r="L468" s="43">
        <v>21278.94</v>
      </c>
    </row>
    <row r="469" spans="1:12" x14ac:dyDescent="0.25">
      <c r="A469" s="41">
        <v>694</v>
      </c>
      <c r="B469" s="10" t="s">
        <v>1151</v>
      </c>
      <c r="C469" s="30">
        <v>102.56</v>
      </c>
      <c r="D469" s="30">
        <v>107.8</v>
      </c>
      <c r="E469" s="30">
        <v>113.31</v>
      </c>
      <c r="F469" s="30">
        <v>119.11</v>
      </c>
      <c r="G469" s="30">
        <v>125.2</v>
      </c>
      <c r="H469" s="30">
        <v>131.6</v>
      </c>
      <c r="I469" s="42">
        <v>7691.67</v>
      </c>
      <c r="J469" s="42">
        <v>9870.16</v>
      </c>
      <c r="K469" s="42">
        <v>16665.29</v>
      </c>
      <c r="L469" s="43">
        <v>21385.34</v>
      </c>
    </row>
    <row r="470" spans="1:12" x14ac:dyDescent="0.25">
      <c r="A470" s="41">
        <v>695</v>
      </c>
      <c r="B470" s="10" t="s">
        <v>1151</v>
      </c>
      <c r="C470" s="30">
        <v>103.07</v>
      </c>
      <c r="D470" s="30">
        <v>108.34</v>
      </c>
      <c r="E470" s="30">
        <v>113.88</v>
      </c>
      <c r="F470" s="30">
        <v>119.7</v>
      </c>
      <c r="G470" s="30">
        <v>125.83</v>
      </c>
      <c r="H470" s="30">
        <v>132.26</v>
      </c>
      <c r="I470" s="42">
        <v>7730.13</v>
      </c>
      <c r="J470" s="42">
        <v>9919.51</v>
      </c>
      <c r="K470" s="42">
        <v>16748.62</v>
      </c>
      <c r="L470" s="43">
        <v>21492.26</v>
      </c>
    </row>
    <row r="471" spans="1:12" x14ac:dyDescent="0.25">
      <c r="A471" s="41">
        <v>696</v>
      </c>
      <c r="B471" s="10" t="s">
        <v>1151</v>
      </c>
      <c r="C471" s="30">
        <v>103.58</v>
      </c>
      <c r="D471" s="30">
        <v>108.88</v>
      </c>
      <c r="E471" s="30">
        <v>114.45</v>
      </c>
      <c r="F471" s="30">
        <v>120.3</v>
      </c>
      <c r="G471" s="30">
        <v>126.45</v>
      </c>
      <c r="H471" s="30">
        <v>132.91999999999999</v>
      </c>
      <c r="I471" s="42">
        <v>7768.78</v>
      </c>
      <c r="J471" s="42">
        <v>9969.1</v>
      </c>
      <c r="K471" s="42">
        <v>16832.36</v>
      </c>
      <c r="L471" s="43">
        <v>21599.72</v>
      </c>
    </row>
    <row r="472" spans="1:12" x14ac:dyDescent="0.25">
      <c r="A472" s="41">
        <v>697</v>
      </c>
      <c r="B472" s="10" t="s">
        <v>1151</v>
      </c>
      <c r="C472" s="30">
        <v>104.1</v>
      </c>
      <c r="D472" s="30">
        <v>109.43</v>
      </c>
      <c r="E472" s="30">
        <v>115.02</v>
      </c>
      <c r="F472" s="30">
        <v>120.9</v>
      </c>
      <c r="G472" s="30">
        <v>127.09</v>
      </c>
      <c r="H472" s="30">
        <v>133.59</v>
      </c>
      <c r="I472" s="42">
        <v>7807.63</v>
      </c>
      <c r="J472" s="42">
        <v>10018.950000000001</v>
      </c>
      <c r="K472" s="42">
        <v>16916.53</v>
      </c>
      <c r="L472" s="43">
        <v>21707.72</v>
      </c>
    </row>
    <row r="473" spans="1:12" x14ac:dyDescent="0.25">
      <c r="A473" s="41">
        <v>698</v>
      </c>
      <c r="B473" s="10" t="s">
        <v>1151</v>
      </c>
      <c r="C473" s="30">
        <v>104.62</v>
      </c>
      <c r="D473" s="30">
        <v>109.97</v>
      </c>
      <c r="E473" s="30">
        <v>115.6</v>
      </c>
      <c r="F473" s="30">
        <v>121.51</v>
      </c>
      <c r="G473" s="30">
        <v>127.72</v>
      </c>
      <c r="H473" s="30">
        <v>134.25</v>
      </c>
      <c r="I473" s="42">
        <v>7846.67</v>
      </c>
      <c r="J473" s="42">
        <v>10069.040000000001</v>
      </c>
      <c r="K473" s="42">
        <v>17001.11</v>
      </c>
      <c r="L473" s="43">
        <v>21816.26</v>
      </c>
    </row>
    <row r="474" spans="1:12" x14ac:dyDescent="0.25">
      <c r="A474" s="41">
        <v>699</v>
      </c>
      <c r="B474" s="10" t="s">
        <v>1151</v>
      </c>
      <c r="C474" s="30">
        <v>105.15</v>
      </c>
      <c r="D474" s="30">
        <v>110.52</v>
      </c>
      <c r="E474" s="30">
        <v>116.17</v>
      </c>
      <c r="F474" s="30">
        <v>122.12</v>
      </c>
      <c r="G474" s="30">
        <v>128.36000000000001</v>
      </c>
      <c r="H474" s="30">
        <v>134.93</v>
      </c>
      <c r="I474" s="42">
        <v>7885.9</v>
      </c>
      <c r="J474" s="42">
        <v>10119.39</v>
      </c>
      <c r="K474" s="42">
        <v>17086.11</v>
      </c>
      <c r="L474" s="43">
        <v>21925.34</v>
      </c>
    </row>
    <row r="475" spans="1:12" x14ac:dyDescent="0.25">
      <c r="A475" s="41">
        <v>700</v>
      </c>
      <c r="B475" s="10" t="s">
        <v>1151</v>
      </c>
      <c r="C475" s="30">
        <v>105.67</v>
      </c>
      <c r="D475" s="30">
        <v>111.08</v>
      </c>
      <c r="E475" s="30">
        <v>116.76</v>
      </c>
      <c r="F475" s="30">
        <v>122.73</v>
      </c>
      <c r="G475" s="30">
        <v>129</v>
      </c>
      <c r="H475" s="30">
        <v>135.6</v>
      </c>
      <c r="I475" s="42">
        <v>7925.33</v>
      </c>
      <c r="J475" s="42">
        <v>10169.99</v>
      </c>
      <c r="K475" s="42">
        <v>17171.54</v>
      </c>
      <c r="L475" s="43">
        <v>22034.97</v>
      </c>
    </row>
    <row r="476" spans="1:12" x14ac:dyDescent="0.25">
      <c r="A476" s="41">
        <v>701</v>
      </c>
      <c r="B476" s="10" t="s">
        <v>1151</v>
      </c>
      <c r="C476" s="30">
        <v>106.2</v>
      </c>
      <c r="D476" s="30">
        <v>111.63</v>
      </c>
      <c r="E476" s="30">
        <v>117.34</v>
      </c>
      <c r="F476" s="30">
        <v>123.34</v>
      </c>
      <c r="G476" s="30">
        <v>129.65</v>
      </c>
      <c r="H476" s="30">
        <v>136.28</v>
      </c>
      <c r="I476" s="42">
        <v>7964.96</v>
      </c>
      <c r="J476" s="42">
        <v>10220.84</v>
      </c>
      <c r="K476" s="42">
        <v>17257.400000000001</v>
      </c>
      <c r="L476" s="43">
        <v>22145.14</v>
      </c>
    </row>
    <row r="477" spans="1:12" x14ac:dyDescent="0.25">
      <c r="A477" s="41">
        <v>702</v>
      </c>
      <c r="B477" s="10" t="s">
        <v>1151</v>
      </c>
      <c r="C477" s="30">
        <v>106.73</v>
      </c>
      <c r="D477" s="30">
        <v>112.19</v>
      </c>
      <c r="E477" s="30">
        <v>117.93</v>
      </c>
      <c r="F477" s="30">
        <v>123.96</v>
      </c>
      <c r="G477" s="30">
        <v>130.30000000000001</v>
      </c>
      <c r="H477" s="30">
        <v>136.96</v>
      </c>
      <c r="I477" s="42">
        <v>8004.78</v>
      </c>
      <c r="J477" s="42">
        <v>10271.94</v>
      </c>
      <c r="K477" s="42">
        <v>17343.689999999999</v>
      </c>
      <c r="L477" s="43">
        <v>22255.87</v>
      </c>
    </row>
    <row r="478" spans="1:12" x14ac:dyDescent="0.25">
      <c r="A478" s="41">
        <v>703</v>
      </c>
      <c r="B478" s="10" t="s">
        <v>1151</v>
      </c>
      <c r="C478" s="30">
        <v>107.26</v>
      </c>
      <c r="D478" s="30">
        <v>112.75</v>
      </c>
      <c r="E478" s="30">
        <v>118.52</v>
      </c>
      <c r="F478" s="30">
        <v>124.58</v>
      </c>
      <c r="G478" s="30">
        <v>130.94999999999999</v>
      </c>
      <c r="H478" s="30">
        <v>137.63999999999999</v>
      </c>
      <c r="I478" s="42">
        <v>8044.8</v>
      </c>
      <c r="J478" s="42">
        <v>10323.299999999999</v>
      </c>
      <c r="K478" s="42">
        <v>17430.41</v>
      </c>
      <c r="L478" s="43">
        <v>22367.15</v>
      </c>
    </row>
    <row r="479" spans="1:12" x14ac:dyDescent="0.25">
      <c r="A479" s="41">
        <v>704</v>
      </c>
      <c r="B479" s="10" t="s">
        <v>1151</v>
      </c>
      <c r="C479" s="30">
        <v>107.8</v>
      </c>
      <c r="D479" s="30">
        <v>113.31</v>
      </c>
      <c r="E479" s="30">
        <v>119.11</v>
      </c>
      <c r="F479" s="30">
        <v>125.2</v>
      </c>
      <c r="G479" s="30">
        <v>131.6</v>
      </c>
      <c r="H479" s="30">
        <v>138.33000000000001</v>
      </c>
      <c r="I479" s="42">
        <v>8085.03</v>
      </c>
      <c r="J479" s="42">
        <v>10374.92</v>
      </c>
      <c r="K479" s="42">
        <v>17517.560000000001</v>
      </c>
      <c r="L479" s="43">
        <v>22478.99</v>
      </c>
    </row>
    <row r="480" spans="1:12" x14ac:dyDescent="0.25">
      <c r="A480" s="41">
        <v>705</v>
      </c>
      <c r="B480" s="10" t="s">
        <v>1151</v>
      </c>
      <c r="C480" s="30">
        <v>108.34</v>
      </c>
      <c r="D480" s="30">
        <v>113.88</v>
      </c>
      <c r="E480" s="30">
        <v>119.7</v>
      </c>
      <c r="F480" s="30">
        <v>125.83</v>
      </c>
      <c r="G480" s="30">
        <v>132.26</v>
      </c>
      <c r="H480" s="30">
        <v>139.02000000000001</v>
      </c>
      <c r="I480" s="42">
        <v>8125.45</v>
      </c>
      <c r="J480" s="42">
        <v>10426.790000000001</v>
      </c>
      <c r="K480" s="42">
        <v>17605.150000000001</v>
      </c>
      <c r="L480" s="43">
        <v>22591.38</v>
      </c>
    </row>
    <row r="481" spans="1:12" x14ac:dyDescent="0.25">
      <c r="A481" s="41">
        <v>706</v>
      </c>
      <c r="B481" s="10" t="s">
        <v>1151</v>
      </c>
      <c r="C481" s="30">
        <v>108.88</v>
      </c>
      <c r="D481" s="30">
        <v>114.45</v>
      </c>
      <c r="E481" s="30">
        <v>120.3</v>
      </c>
      <c r="F481" s="30">
        <v>126.45</v>
      </c>
      <c r="G481" s="30">
        <v>132.91999999999999</v>
      </c>
      <c r="H481" s="30">
        <v>139.72</v>
      </c>
      <c r="I481" s="42">
        <v>8166.08</v>
      </c>
      <c r="J481" s="42">
        <v>10478.92</v>
      </c>
      <c r="K481" s="42">
        <v>17693.169999999998</v>
      </c>
      <c r="L481" s="43">
        <v>22704.34</v>
      </c>
    </row>
    <row r="482" spans="1:12" x14ac:dyDescent="0.25">
      <c r="A482" s="41">
        <v>707</v>
      </c>
      <c r="B482" s="10" t="s">
        <v>1151</v>
      </c>
      <c r="C482" s="30">
        <v>109.43</v>
      </c>
      <c r="D482" s="30">
        <v>115.02</v>
      </c>
      <c r="E482" s="30">
        <v>120.9</v>
      </c>
      <c r="F482" s="30">
        <v>127.09</v>
      </c>
      <c r="G482" s="30">
        <v>133.59</v>
      </c>
      <c r="H482" s="30">
        <v>140.41999999999999</v>
      </c>
      <c r="I482" s="42">
        <v>8206.91</v>
      </c>
      <c r="J482" s="42">
        <v>10531.32</v>
      </c>
      <c r="K482" s="42">
        <v>17781.64</v>
      </c>
      <c r="L482" s="43">
        <v>22817.86</v>
      </c>
    </row>
    <row r="483" spans="1:12" x14ac:dyDescent="0.25">
      <c r="A483" s="41">
        <v>708</v>
      </c>
      <c r="B483" s="10" t="s">
        <v>1151</v>
      </c>
      <c r="C483" s="30">
        <v>109.97</v>
      </c>
      <c r="D483" s="30">
        <v>115.6</v>
      </c>
      <c r="E483" s="30">
        <v>121.51</v>
      </c>
      <c r="F483" s="30">
        <v>127.72</v>
      </c>
      <c r="G483" s="30">
        <v>134.25</v>
      </c>
      <c r="H483" s="30">
        <v>141.12</v>
      </c>
      <c r="I483" s="42">
        <v>8247.9500000000007</v>
      </c>
      <c r="J483" s="42">
        <v>10583.98</v>
      </c>
      <c r="K483" s="42">
        <v>17870.55</v>
      </c>
      <c r="L483" s="43">
        <v>22931.95</v>
      </c>
    </row>
    <row r="484" spans="1:12" x14ac:dyDescent="0.25">
      <c r="A484" s="41">
        <v>709</v>
      </c>
      <c r="B484" s="10" t="s">
        <v>1151</v>
      </c>
      <c r="C484" s="30">
        <v>110.52</v>
      </c>
      <c r="D484" s="30">
        <v>116.17</v>
      </c>
      <c r="E484" s="30">
        <v>122.12</v>
      </c>
      <c r="F484" s="30">
        <v>128.36000000000001</v>
      </c>
      <c r="G484" s="30">
        <v>134.93</v>
      </c>
      <c r="H484" s="30">
        <v>141.83000000000001</v>
      </c>
      <c r="I484" s="42">
        <v>8289.18</v>
      </c>
      <c r="J484" s="42">
        <v>10636.9</v>
      </c>
      <c r="K484" s="42">
        <v>17959.900000000001</v>
      </c>
      <c r="L484" s="43">
        <v>23046.61</v>
      </c>
    </row>
    <row r="485" spans="1:12" x14ac:dyDescent="0.25">
      <c r="A485" s="41">
        <v>710</v>
      </c>
      <c r="B485" s="10" t="s">
        <v>1151</v>
      </c>
      <c r="C485" s="30">
        <v>111.08</v>
      </c>
      <c r="D485" s="30">
        <v>116.76</v>
      </c>
      <c r="E485" s="30">
        <v>122.73</v>
      </c>
      <c r="F485" s="30">
        <v>129</v>
      </c>
      <c r="G485" s="30">
        <v>135.6</v>
      </c>
      <c r="H485" s="30">
        <v>142.53</v>
      </c>
      <c r="I485" s="42">
        <v>8330.6299999999992</v>
      </c>
      <c r="J485" s="42">
        <v>10690.08</v>
      </c>
      <c r="K485" s="42">
        <v>18049.7</v>
      </c>
      <c r="L485" s="43">
        <v>23161.84</v>
      </c>
    </row>
    <row r="486" spans="1:12" x14ac:dyDescent="0.25">
      <c r="A486" s="41">
        <v>711</v>
      </c>
      <c r="B486" s="10" t="s">
        <v>1151</v>
      </c>
      <c r="C486" s="30">
        <v>111.63</v>
      </c>
      <c r="D486" s="30">
        <v>117.34</v>
      </c>
      <c r="E486" s="30">
        <v>123.34</v>
      </c>
      <c r="F486" s="30">
        <v>129.65</v>
      </c>
      <c r="G486" s="30">
        <v>136.28</v>
      </c>
      <c r="H486" s="30">
        <v>143.25</v>
      </c>
      <c r="I486" s="42">
        <v>8372.2800000000007</v>
      </c>
      <c r="J486" s="42">
        <v>10743.53</v>
      </c>
      <c r="K486" s="42">
        <v>18139.95</v>
      </c>
      <c r="L486" s="43">
        <v>23277.65</v>
      </c>
    </row>
    <row r="487" spans="1:12" x14ac:dyDescent="0.25">
      <c r="A487" s="41">
        <v>712</v>
      </c>
      <c r="B487" s="10" t="s">
        <v>1151</v>
      </c>
      <c r="C487" s="30">
        <v>112.19</v>
      </c>
      <c r="D487" s="30">
        <v>117.93</v>
      </c>
      <c r="E487" s="30">
        <v>123.96</v>
      </c>
      <c r="F487" s="30">
        <v>130.30000000000001</v>
      </c>
      <c r="G487" s="30">
        <v>136.96</v>
      </c>
      <c r="H487" s="30">
        <v>143.96</v>
      </c>
      <c r="I487" s="42">
        <v>8414.15</v>
      </c>
      <c r="J487" s="42">
        <v>10797.25</v>
      </c>
      <c r="K487" s="42">
        <v>18230.650000000001</v>
      </c>
      <c r="L487" s="43">
        <v>23394.04</v>
      </c>
    </row>
    <row r="488" spans="1:12" x14ac:dyDescent="0.25">
      <c r="A488" s="41">
        <v>713</v>
      </c>
      <c r="B488" s="10" t="s">
        <v>1151</v>
      </c>
      <c r="C488" s="30">
        <v>112.75</v>
      </c>
      <c r="D488" s="30">
        <v>118.52</v>
      </c>
      <c r="E488" s="30">
        <v>124.58</v>
      </c>
      <c r="F488" s="30">
        <v>130.94999999999999</v>
      </c>
      <c r="G488" s="30">
        <v>137.63999999999999</v>
      </c>
      <c r="H488" s="30">
        <v>144.68</v>
      </c>
      <c r="I488" s="42">
        <v>8456.2199999999993</v>
      </c>
      <c r="J488" s="42">
        <v>10851.23</v>
      </c>
      <c r="K488" s="42">
        <v>18321.8</v>
      </c>
      <c r="L488" s="43">
        <v>23511.01</v>
      </c>
    </row>
    <row r="489" spans="1:12" x14ac:dyDescent="0.25">
      <c r="A489" s="41">
        <v>714</v>
      </c>
      <c r="B489" s="10" t="s">
        <v>1151</v>
      </c>
      <c r="C489" s="30">
        <v>113.31</v>
      </c>
      <c r="D489" s="30">
        <v>119.11</v>
      </c>
      <c r="E489" s="30">
        <v>125.2</v>
      </c>
      <c r="F489" s="30">
        <v>131.6</v>
      </c>
      <c r="G489" s="30">
        <v>138.33000000000001</v>
      </c>
      <c r="H489" s="30">
        <v>145.41</v>
      </c>
      <c r="I489" s="42">
        <v>8498.5</v>
      </c>
      <c r="J489" s="42">
        <v>10905.49</v>
      </c>
      <c r="K489" s="42">
        <v>18413.41</v>
      </c>
      <c r="L489" s="43">
        <v>23628.560000000001</v>
      </c>
    </row>
    <row r="490" spans="1:12" x14ac:dyDescent="0.25">
      <c r="A490" s="41">
        <v>715</v>
      </c>
      <c r="B490" s="10" t="s">
        <v>1151</v>
      </c>
      <c r="C490" s="30">
        <v>113.88</v>
      </c>
      <c r="D490" s="30">
        <v>119.7</v>
      </c>
      <c r="E490" s="30">
        <v>125.83</v>
      </c>
      <c r="F490" s="30">
        <v>132.26</v>
      </c>
      <c r="G490" s="30">
        <v>139.02000000000001</v>
      </c>
      <c r="H490" s="30">
        <v>146.13</v>
      </c>
      <c r="I490" s="42">
        <v>8540.99</v>
      </c>
      <c r="J490" s="42">
        <v>10960.02</v>
      </c>
      <c r="K490" s="42">
        <v>18505.48</v>
      </c>
      <c r="L490" s="43">
        <v>23746.71</v>
      </c>
    </row>
    <row r="491" spans="1:12" x14ac:dyDescent="0.25">
      <c r="A491" s="41">
        <v>716</v>
      </c>
      <c r="B491" s="10" t="s">
        <v>1151</v>
      </c>
      <c r="C491" s="30">
        <v>114.45</v>
      </c>
      <c r="D491" s="30">
        <v>120.3</v>
      </c>
      <c r="E491" s="30">
        <v>126.45</v>
      </c>
      <c r="F491" s="30">
        <v>132.91999999999999</v>
      </c>
      <c r="G491" s="30">
        <v>139.72</v>
      </c>
      <c r="H491" s="30">
        <v>146.86000000000001</v>
      </c>
      <c r="I491" s="42">
        <v>8583.69</v>
      </c>
      <c r="J491" s="42">
        <v>11014.82</v>
      </c>
      <c r="K491" s="42">
        <v>18598.009999999998</v>
      </c>
      <c r="L491" s="43">
        <v>23865.439999999999</v>
      </c>
    </row>
    <row r="492" spans="1:12" x14ac:dyDescent="0.25">
      <c r="A492" s="41">
        <v>717</v>
      </c>
      <c r="B492" s="10" t="s">
        <v>1151</v>
      </c>
      <c r="C492" s="30">
        <v>115.02</v>
      </c>
      <c r="D492" s="30">
        <v>120.9</v>
      </c>
      <c r="E492" s="30">
        <v>127.09</v>
      </c>
      <c r="F492" s="30">
        <v>133.59</v>
      </c>
      <c r="G492" s="30">
        <v>140.41999999999999</v>
      </c>
      <c r="H492" s="30">
        <v>147.6</v>
      </c>
      <c r="I492" s="42">
        <v>8626.61</v>
      </c>
      <c r="J492" s="42">
        <v>11069.89</v>
      </c>
      <c r="K492" s="42">
        <v>18691</v>
      </c>
      <c r="L492" s="43">
        <v>23984.77</v>
      </c>
    </row>
    <row r="493" spans="1:12" x14ac:dyDescent="0.25">
      <c r="A493" s="41">
        <v>718</v>
      </c>
      <c r="B493" s="10" t="s">
        <v>1151</v>
      </c>
      <c r="C493" s="30">
        <v>115.6</v>
      </c>
      <c r="D493" s="30">
        <v>121.51</v>
      </c>
      <c r="E493" s="30">
        <v>127.72</v>
      </c>
      <c r="F493" s="30">
        <v>134.25</v>
      </c>
      <c r="G493" s="30">
        <v>141.12</v>
      </c>
      <c r="H493" s="30">
        <v>148.34</v>
      </c>
      <c r="I493" s="42">
        <v>8669.75</v>
      </c>
      <c r="J493" s="42">
        <v>11125.24</v>
      </c>
      <c r="K493" s="42">
        <v>18784.45</v>
      </c>
      <c r="L493" s="43">
        <v>24104.69</v>
      </c>
    </row>
    <row r="494" spans="1:12" x14ac:dyDescent="0.25">
      <c r="A494" s="41">
        <v>719</v>
      </c>
      <c r="B494" s="10" t="s">
        <v>1151</v>
      </c>
      <c r="C494" s="30">
        <v>116.17</v>
      </c>
      <c r="D494" s="30">
        <v>122.12</v>
      </c>
      <c r="E494" s="30">
        <v>128.36000000000001</v>
      </c>
      <c r="F494" s="30">
        <v>134.93</v>
      </c>
      <c r="G494" s="30">
        <v>141.83000000000001</v>
      </c>
      <c r="H494" s="30">
        <v>149.08000000000001</v>
      </c>
      <c r="I494" s="42">
        <v>8713.09</v>
      </c>
      <c r="J494" s="42">
        <v>11180.87</v>
      </c>
      <c r="K494" s="42">
        <v>18878.37</v>
      </c>
      <c r="L494" s="43">
        <v>24225.21</v>
      </c>
    </row>
    <row r="495" spans="1:12" x14ac:dyDescent="0.25">
      <c r="A495" s="41">
        <v>720</v>
      </c>
      <c r="B495" s="10" t="s">
        <v>1151</v>
      </c>
      <c r="C495" s="30">
        <v>116.76</v>
      </c>
      <c r="D495" s="30">
        <v>122.73</v>
      </c>
      <c r="E495" s="30">
        <v>129</v>
      </c>
      <c r="F495" s="30">
        <v>135.6</v>
      </c>
      <c r="G495" s="30">
        <v>142.53</v>
      </c>
      <c r="H495" s="30">
        <v>149.82</v>
      </c>
      <c r="I495" s="42">
        <v>8756.66</v>
      </c>
      <c r="J495" s="42">
        <v>11236.77</v>
      </c>
      <c r="K495" s="42">
        <v>18972.759999999998</v>
      </c>
      <c r="L495" s="43">
        <v>24346.34</v>
      </c>
    </row>
    <row r="496" spans="1:12" x14ac:dyDescent="0.25">
      <c r="A496" s="41">
        <v>721</v>
      </c>
      <c r="B496" s="10" t="s">
        <v>1151</v>
      </c>
      <c r="C496" s="30">
        <v>117.34</v>
      </c>
      <c r="D496" s="30">
        <v>123.34</v>
      </c>
      <c r="E496" s="30">
        <v>129.65</v>
      </c>
      <c r="F496" s="30">
        <v>136.28</v>
      </c>
      <c r="G496" s="30">
        <v>143.25</v>
      </c>
      <c r="H496" s="30">
        <v>150.57</v>
      </c>
      <c r="I496" s="42">
        <v>8800.44</v>
      </c>
      <c r="J496" s="42">
        <v>11292.96</v>
      </c>
      <c r="K496" s="42">
        <v>19067.63</v>
      </c>
      <c r="L496" s="43">
        <v>24468.07</v>
      </c>
    </row>
    <row r="497" spans="1:12" x14ac:dyDescent="0.25">
      <c r="A497" s="41">
        <v>722</v>
      </c>
      <c r="B497" s="10" t="s">
        <v>1151</v>
      </c>
      <c r="C497" s="30">
        <v>117.93</v>
      </c>
      <c r="D497" s="30">
        <v>123.96</v>
      </c>
      <c r="E497" s="30">
        <v>130.30000000000001</v>
      </c>
      <c r="F497" s="30">
        <v>136.96</v>
      </c>
      <c r="G497" s="30">
        <v>143.96</v>
      </c>
      <c r="H497" s="30">
        <v>151.33000000000001</v>
      </c>
      <c r="I497" s="42">
        <v>8844.4500000000007</v>
      </c>
      <c r="J497" s="42">
        <v>11349.42</v>
      </c>
      <c r="K497" s="42">
        <v>19162.97</v>
      </c>
      <c r="L497" s="43">
        <v>24590.41</v>
      </c>
    </row>
    <row r="498" spans="1:12" x14ac:dyDescent="0.25">
      <c r="A498" s="41">
        <v>723</v>
      </c>
      <c r="B498" s="10" t="s">
        <v>1151</v>
      </c>
      <c r="C498" s="30">
        <v>118.52</v>
      </c>
      <c r="D498" s="30">
        <v>124.58</v>
      </c>
      <c r="E498" s="30">
        <v>130.94999999999999</v>
      </c>
      <c r="F498" s="30">
        <v>137.63999999999999</v>
      </c>
      <c r="G498" s="30">
        <v>144.68</v>
      </c>
      <c r="H498" s="30">
        <v>152.08000000000001</v>
      </c>
      <c r="I498" s="42">
        <v>8888.67</v>
      </c>
      <c r="J498" s="42">
        <v>11406.17</v>
      </c>
      <c r="K498" s="42">
        <v>19258.78</v>
      </c>
      <c r="L498" s="43">
        <v>24713.360000000001</v>
      </c>
    </row>
    <row r="499" spans="1:12" x14ac:dyDescent="0.25">
      <c r="A499" s="41">
        <v>724</v>
      </c>
      <c r="B499" s="10" t="s">
        <v>1151</v>
      </c>
      <c r="C499" s="30">
        <v>119.11</v>
      </c>
      <c r="D499" s="30">
        <v>125.2</v>
      </c>
      <c r="E499" s="30">
        <v>131.6</v>
      </c>
      <c r="F499" s="30">
        <v>138.33000000000001</v>
      </c>
      <c r="G499" s="30">
        <v>145.41</v>
      </c>
      <c r="H499" s="30">
        <v>152.84</v>
      </c>
      <c r="I499" s="42">
        <v>8933.11</v>
      </c>
      <c r="J499" s="42">
        <v>11463.2</v>
      </c>
      <c r="K499" s="42">
        <v>19355.07</v>
      </c>
      <c r="L499" s="43">
        <v>24836.93</v>
      </c>
    </row>
    <row r="500" spans="1:12" x14ac:dyDescent="0.25">
      <c r="A500" s="41">
        <v>725</v>
      </c>
      <c r="B500" s="10" t="s">
        <v>1151</v>
      </c>
      <c r="C500" s="30">
        <v>119.7</v>
      </c>
      <c r="D500" s="30">
        <v>125.83</v>
      </c>
      <c r="E500" s="30">
        <v>132.26</v>
      </c>
      <c r="F500" s="30">
        <v>139.02000000000001</v>
      </c>
      <c r="G500" s="30">
        <v>146.13</v>
      </c>
      <c r="H500" s="30">
        <v>153.61000000000001</v>
      </c>
      <c r="I500" s="42">
        <v>8977.7800000000007</v>
      </c>
      <c r="J500" s="42">
        <v>11520.52</v>
      </c>
      <c r="K500" s="42">
        <v>19451.849999999999</v>
      </c>
      <c r="L500" s="43">
        <v>24961.119999999999</v>
      </c>
    </row>
    <row r="501" spans="1:12" x14ac:dyDescent="0.25">
      <c r="A501" s="41">
        <v>726</v>
      </c>
      <c r="B501" s="10" t="s">
        <v>1151</v>
      </c>
      <c r="C501" s="30">
        <v>120.3</v>
      </c>
      <c r="D501" s="30">
        <v>126.45</v>
      </c>
      <c r="E501" s="30">
        <v>132.91999999999999</v>
      </c>
      <c r="F501" s="30">
        <v>139.72</v>
      </c>
      <c r="G501" s="30">
        <v>146.86000000000001</v>
      </c>
      <c r="H501" s="30">
        <v>154.37</v>
      </c>
      <c r="I501" s="42">
        <v>9022.67</v>
      </c>
      <c r="J501" s="42">
        <v>11578.12</v>
      </c>
      <c r="K501" s="42">
        <v>19549.11</v>
      </c>
      <c r="L501" s="43">
        <v>25085.919999999998</v>
      </c>
    </row>
    <row r="502" spans="1:12" x14ac:dyDescent="0.25">
      <c r="A502" s="41">
        <v>727</v>
      </c>
      <c r="B502" s="10" t="s">
        <v>1151</v>
      </c>
      <c r="C502" s="30">
        <v>120.9</v>
      </c>
      <c r="D502" s="30">
        <v>127.09</v>
      </c>
      <c r="E502" s="30">
        <v>133.59</v>
      </c>
      <c r="F502" s="30">
        <v>140.41999999999999</v>
      </c>
      <c r="G502" s="30">
        <v>147.6</v>
      </c>
      <c r="H502" s="30">
        <v>155.15</v>
      </c>
      <c r="I502" s="42">
        <v>9067.7800000000007</v>
      </c>
      <c r="J502" s="42">
        <v>11636.01</v>
      </c>
      <c r="K502" s="42">
        <v>19646.849999999999</v>
      </c>
      <c r="L502" s="43">
        <v>25211.35</v>
      </c>
    </row>
    <row r="503" spans="1:12" x14ac:dyDescent="0.25">
      <c r="A503" s="41">
        <v>728</v>
      </c>
      <c r="B503" s="10" t="s">
        <v>1151</v>
      </c>
      <c r="C503" s="30">
        <v>121.51</v>
      </c>
      <c r="D503" s="30">
        <v>127.72</v>
      </c>
      <c r="E503" s="30">
        <v>134.25</v>
      </c>
      <c r="F503" s="30">
        <v>141.12</v>
      </c>
      <c r="G503" s="30">
        <v>148.34</v>
      </c>
      <c r="H503" s="30">
        <v>155.91999999999999</v>
      </c>
      <c r="I503" s="42">
        <v>9113.1200000000008</v>
      </c>
      <c r="J503" s="42">
        <v>11694.19</v>
      </c>
      <c r="K503" s="42">
        <v>19745.09</v>
      </c>
      <c r="L503" s="43">
        <v>25337.41</v>
      </c>
    </row>
    <row r="504" spans="1:12" x14ac:dyDescent="0.25">
      <c r="A504" s="41">
        <v>729</v>
      </c>
      <c r="B504" s="10" t="s">
        <v>1151</v>
      </c>
      <c r="C504" s="30">
        <v>122.12</v>
      </c>
      <c r="D504" s="30">
        <v>128.36000000000001</v>
      </c>
      <c r="E504" s="30">
        <v>134.93</v>
      </c>
      <c r="F504" s="30">
        <v>141.83000000000001</v>
      </c>
      <c r="G504" s="30">
        <v>149.08000000000001</v>
      </c>
      <c r="H504" s="30">
        <v>156.69999999999999</v>
      </c>
      <c r="I504" s="42">
        <v>9158.68</v>
      </c>
      <c r="J504" s="42">
        <v>11752.66</v>
      </c>
      <c r="K504" s="42">
        <v>19843.810000000001</v>
      </c>
      <c r="L504" s="43">
        <v>25464.1</v>
      </c>
    </row>
    <row r="505" spans="1:12" x14ac:dyDescent="0.25">
      <c r="A505" s="41">
        <v>730</v>
      </c>
      <c r="B505" s="10" t="s">
        <v>1151</v>
      </c>
      <c r="C505" s="30">
        <v>122.73</v>
      </c>
      <c r="D505" s="30">
        <v>129</v>
      </c>
      <c r="E505" s="30">
        <v>135.6</v>
      </c>
      <c r="F505" s="30">
        <v>142.53</v>
      </c>
      <c r="G505" s="30">
        <v>149.82</v>
      </c>
      <c r="H505" s="30">
        <v>157.49</v>
      </c>
      <c r="I505" s="42">
        <v>9204.48</v>
      </c>
      <c r="J505" s="42">
        <v>11811.42</v>
      </c>
      <c r="K505" s="42">
        <v>19943.03</v>
      </c>
      <c r="L505" s="43">
        <v>25591.42</v>
      </c>
    </row>
    <row r="506" spans="1:12" x14ac:dyDescent="0.25">
      <c r="A506" s="41">
        <v>731</v>
      </c>
      <c r="B506" s="10" t="s">
        <v>1151</v>
      </c>
      <c r="C506" s="30">
        <v>123.34</v>
      </c>
      <c r="D506" s="30">
        <v>129.65</v>
      </c>
      <c r="E506" s="30">
        <v>136.28</v>
      </c>
      <c r="F506" s="30">
        <v>143.25</v>
      </c>
      <c r="G506" s="30">
        <v>150.57</v>
      </c>
      <c r="H506" s="30">
        <v>158.27000000000001</v>
      </c>
      <c r="I506" s="42">
        <v>9250.5</v>
      </c>
      <c r="J506" s="42">
        <v>11870.48</v>
      </c>
      <c r="K506" s="42">
        <v>20042.75</v>
      </c>
      <c r="L506" s="43">
        <v>25719.37</v>
      </c>
    </row>
    <row r="507" spans="1:12" x14ac:dyDescent="0.25">
      <c r="A507" s="41">
        <v>732</v>
      </c>
      <c r="B507" s="10" t="s">
        <v>1151</v>
      </c>
      <c r="C507" s="30">
        <v>123.96</v>
      </c>
      <c r="D507" s="30">
        <v>130.30000000000001</v>
      </c>
      <c r="E507" s="30">
        <v>136.96</v>
      </c>
      <c r="F507" s="30">
        <v>143.96</v>
      </c>
      <c r="G507" s="30">
        <v>151.33000000000001</v>
      </c>
      <c r="H507" s="30">
        <v>159.06</v>
      </c>
      <c r="I507" s="42">
        <v>9296.75</v>
      </c>
      <c r="J507" s="42">
        <v>11929.83</v>
      </c>
      <c r="K507" s="42">
        <v>20142.96</v>
      </c>
      <c r="L507" s="43">
        <v>25847.97</v>
      </c>
    </row>
    <row r="508" spans="1:12" x14ac:dyDescent="0.25">
      <c r="A508" s="41">
        <v>733</v>
      </c>
      <c r="B508" s="10" t="s">
        <v>1151</v>
      </c>
      <c r="C508" s="30">
        <v>124.58</v>
      </c>
      <c r="D508" s="30">
        <v>130.94999999999999</v>
      </c>
      <c r="E508" s="30">
        <v>137.63999999999999</v>
      </c>
      <c r="F508" s="30">
        <v>144.68</v>
      </c>
      <c r="G508" s="30">
        <v>152.08000000000001</v>
      </c>
      <c r="H508" s="30">
        <v>159.86000000000001</v>
      </c>
      <c r="I508" s="42">
        <v>9343.24</v>
      </c>
      <c r="J508" s="42">
        <v>11989.48</v>
      </c>
      <c r="K508" s="42">
        <v>20243.68</v>
      </c>
      <c r="L508" s="43">
        <v>25977.21</v>
      </c>
    </row>
    <row r="509" spans="1:12" x14ac:dyDescent="0.25">
      <c r="A509" s="41">
        <v>734</v>
      </c>
      <c r="B509" s="10" t="s">
        <v>1151</v>
      </c>
      <c r="C509" s="30">
        <v>125.2</v>
      </c>
      <c r="D509" s="30">
        <v>131.6</v>
      </c>
      <c r="E509" s="30">
        <v>138.33000000000001</v>
      </c>
      <c r="F509" s="30">
        <v>145.41</v>
      </c>
      <c r="G509" s="30">
        <v>152.84</v>
      </c>
      <c r="H509" s="30">
        <v>160.66</v>
      </c>
      <c r="I509" s="42">
        <v>9389.9500000000007</v>
      </c>
      <c r="J509" s="42">
        <v>12049.43</v>
      </c>
      <c r="K509" s="42">
        <v>20344.900000000001</v>
      </c>
      <c r="L509" s="43">
        <v>26107.1</v>
      </c>
    </row>
    <row r="510" spans="1:12" x14ac:dyDescent="0.25">
      <c r="A510" s="41">
        <v>735</v>
      </c>
      <c r="B510" s="10" t="s">
        <v>1151</v>
      </c>
      <c r="C510" s="30">
        <v>125.83</v>
      </c>
      <c r="D510" s="30">
        <v>132.26</v>
      </c>
      <c r="E510" s="30">
        <v>139.02000000000001</v>
      </c>
      <c r="F510" s="30">
        <v>146.13</v>
      </c>
      <c r="G510" s="30">
        <v>153.61000000000001</v>
      </c>
      <c r="H510" s="30">
        <v>161.46</v>
      </c>
      <c r="I510" s="42">
        <v>9436.9</v>
      </c>
      <c r="J510" s="42">
        <v>12109.68</v>
      </c>
      <c r="K510" s="42">
        <v>20446.62</v>
      </c>
      <c r="L510" s="43">
        <v>26237.63</v>
      </c>
    </row>
    <row r="511" spans="1:12" x14ac:dyDescent="0.25">
      <c r="A511" s="41">
        <v>736</v>
      </c>
      <c r="B511" s="10" t="s">
        <v>1151</v>
      </c>
      <c r="C511" s="30">
        <v>126.45</v>
      </c>
      <c r="D511" s="30">
        <v>132.91999999999999</v>
      </c>
      <c r="E511" s="30">
        <v>139.72</v>
      </c>
      <c r="F511" s="30">
        <v>146.86000000000001</v>
      </c>
      <c r="G511" s="30">
        <v>154.37</v>
      </c>
      <c r="H511" s="30">
        <v>162.27000000000001</v>
      </c>
      <c r="I511" s="42">
        <v>9484.09</v>
      </c>
      <c r="J511" s="42">
        <v>12170.22</v>
      </c>
      <c r="K511" s="42">
        <v>20548.849999999999</v>
      </c>
      <c r="L511" s="43">
        <v>26368.82</v>
      </c>
    </row>
    <row r="512" spans="1:12" x14ac:dyDescent="0.25">
      <c r="A512" s="41">
        <v>737</v>
      </c>
      <c r="B512" s="10" t="s">
        <v>1151</v>
      </c>
      <c r="C512" s="30">
        <v>127.09</v>
      </c>
      <c r="D512" s="30">
        <v>133.59</v>
      </c>
      <c r="E512" s="30">
        <v>140.41999999999999</v>
      </c>
      <c r="F512" s="30">
        <v>147.6</v>
      </c>
      <c r="G512" s="30">
        <v>155.15</v>
      </c>
      <c r="H512" s="30">
        <v>163.08000000000001</v>
      </c>
      <c r="I512" s="42">
        <v>9531.51</v>
      </c>
      <c r="J512" s="42">
        <v>12231.08</v>
      </c>
      <c r="K512" s="42">
        <v>20651.599999999999</v>
      </c>
      <c r="L512" s="43">
        <v>26500.66</v>
      </c>
    </row>
    <row r="513" spans="1:12" x14ac:dyDescent="0.25">
      <c r="A513" s="41">
        <v>738</v>
      </c>
      <c r="B513" s="10" t="s">
        <v>1151</v>
      </c>
      <c r="C513" s="30">
        <v>127.72</v>
      </c>
      <c r="D513" s="30">
        <v>134.25</v>
      </c>
      <c r="E513" s="30">
        <v>141.12</v>
      </c>
      <c r="F513" s="30">
        <v>148.34</v>
      </c>
      <c r="G513" s="30">
        <v>155.91999999999999</v>
      </c>
      <c r="H513" s="30">
        <v>163.9</v>
      </c>
      <c r="I513" s="42">
        <v>9579.16</v>
      </c>
      <c r="J513" s="42">
        <v>12292.23</v>
      </c>
      <c r="K513" s="42">
        <v>20754.86</v>
      </c>
      <c r="L513" s="43">
        <v>26633.17</v>
      </c>
    </row>
    <row r="514" spans="1:12" x14ac:dyDescent="0.25">
      <c r="A514" s="41">
        <v>739</v>
      </c>
      <c r="B514" s="10" t="s">
        <v>1151</v>
      </c>
      <c r="C514" s="30">
        <v>128.36000000000001</v>
      </c>
      <c r="D514" s="30">
        <v>134.93</v>
      </c>
      <c r="E514" s="30">
        <v>141.83000000000001</v>
      </c>
      <c r="F514" s="30">
        <v>149.08000000000001</v>
      </c>
      <c r="G514" s="30">
        <v>156.69999999999999</v>
      </c>
      <c r="H514" s="30">
        <v>164.72</v>
      </c>
      <c r="I514" s="42">
        <v>9627.06</v>
      </c>
      <c r="J514" s="42">
        <v>12353.69</v>
      </c>
      <c r="K514" s="42">
        <v>20858.63</v>
      </c>
      <c r="L514" s="43">
        <v>26766.33</v>
      </c>
    </row>
    <row r="515" spans="1:12" x14ac:dyDescent="0.25">
      <c r="A515" s="41">
        <v>740</v>
      </c>
      <c r="B515" s="10" t="s">
        <v>1151</v>
      </c>
      <c r="C515" s="30">
        <v>129</v>
      </c>
      <c r="D515" s="30">
        <v>135.6</v>
      </c>
      <c r="E515" s="30">
        <v>142.53</v>
      </c>
      <c r="F515" s="30">
        <v>149.82</v>
      </c>
      <c r="G515" s="30">
        <v>157.49</v>
      </c>
      <c r="H515" s="30">
        <v>165.54</v>
      </c>
      <c r="I515" s="42">
        <v>9675.2000000000007</v>
      </c>
      <c r="J515" s="42">
        <v>12415.46</v>
      </c>
      <c r="K515" s="42">
        <v>20962.919999999998</v>
      </c>
      <c r="L515" s="43">
        <v>26900.16</v>
      </c>
    </row>
    <row r="516" spans="1:12" x14ac:dyDescent="0.25">
      <c r="A516" s="41">
        <v>741</v>
      </c>
      <c r="B516" s="10" t="s">
        <v>1151</v>
      </c>
      <c r="C516" s="30">
        <v>129.65</v>
      </c>
      <c r="D516" s="30">
        <v>136.28</v>
      </c>
      <c r="E516" s="30">
        <v>143.25</v>
      </c>
      <c r="F516" s="30">
        <v>150.57</v>
      </c>
      <c r="G516" s="30">
        <v>158.27000000000001</v>
      </c>
      <c r="H516" s="30">
        <v>166.37</v>
      </c>
      <c r="I516" s="42">
        <v>9723.57</v>
      </c>
      <c r="J516" s="42">
        <v>12477.54</v>
      </c>
      <c r="K516" s="42">
        <v>21067.74</v>
      </c>
      <c r="L516" s="43">
        <v>27034.67</v>
      </c>
    </row>
    <row r="517" spans="1:12" x14ac:dyDescent="0.25">
      <c r="A517" s="41">
        <v>742</v>
      </c>
      <c r="B517" s="10" t="s">
        <v>1151</v>
      </c>
      <c r="C517" s="30">
        <v>130.30000000000001</v>
      </c>
      <c r="D517" s="30">
        <v>136.96</v>
      </c>
      <c r="E517" s="30">
        <v>143.96</v>
      </c>
      <c r="F517" s="30">
        <v>151.33000000000001</v>
      </c>
      <c r="G517" s="30">
        <v>159.06</v>
      </c>
      <c r="H517" s="30">
        <v>167.2</v>
      </c>
      <c r="I517" s="42">
        <v>9772.19</v>
      </c>
      <c r="J517" s="42">
        <v>12539.93</v>
      </c>
      <c r="K517" s="42">
        <v>21173.08</v>
      </c>
      <c r="L517" s="43">
        <v>27169.84</v>
      </c>
    </row>
    <row r="518" spans="1:12" x14ac:dyDescent="0.25">
      <c r="A518" s="41">
        <v>743</v>
      </c>
      <c r="B518" s="10" t="s">
        <v>1151</v>
      </c>
      <c r="C518" s="30">
        <v>130.94999999999999</v>
      </c>
      <c r="D518" s="30">
        <v>137.63999999999999</v>
      </c>
      <c r="E518" s="30">
        <v>144.68</v>
      </c>
      <c r="F518" s="30">
        <v>152.08000000000001</v>
      </c>
      <c r="G518" s="30">
        <v>159.86000000000001</v>
      </c>
      <c r="H518" s="30">
        <v>168.04</v>
      </c>
      <c r="I518" s="42">
        <v>9821.0499999999993</v>
      </c>
      <c r="J518" s="42">
        <v>12602.63</v>
      </c>
      <c r="K518" s="42">
        <v>21278.94</v>
      </c>
      <c r="L518" s="43">
        <v>27305.69</v>
      </c>
    </row>
    <row r="519" spans="1:12" x14ac:dyDescent="0.25">
      <c r="A519" s="41">
        <v>744</v>
      </c>
      <c r="B519" s="10" t="s">
        <v>1151</v>
      </c>
      <c r="C519" s="30">
        <v>131.6</v>
      </c>
      <c r="D519" s="30">
        <v>138.33000000000001</v>
      </c>
      <c r="E519" s="30">
        <v>145.41</v>
      </c>
      <c r="F519" s="30">
        <v>152.84</v>
      </c>
      <c r="G519" s="30">
        <v>160.66</v>
      </c>
      <c r="H519" s="30">
        <v>168.88</v>
      </c>
      <c r="I519" s="42">
        <v>9870.16</v>
      </c>
      <c r="J519" s="42">
        <v>12665.64</v>
      </c>
      <c r="K519" s="42">
        <v>21385.34</v>
      </c>
      <c r="L519" s="43">
        <v>27442.22</v>
      </c>
    </row>
    <row r="520" spans="1:12" x14ac:dyDescent="0.25">
      <c r="A520" s="41">
        <v>745</v>
      </c>
      <c r="B520" s="10" t="s">
        <v>1151</v>
      </c>
      <c r="C520" s="30">
        <v>132.26</v>
      </c>
      <c r="D520" s="30">
        <v>139.02000000000001</v>
      </c>
      <c r="E520" s="30">
        <v>146.13</v>
      </c>
      <c r="F520" s="30">
        <v>153.61000000000001</v>
      </c>
      <c r="G520" s="30">
        <v>161.46</v>
      </c>
      <c r="H520" s="30">
        <v>169.72</v>
      </c>
      <c r="I520" s="42">
        <v>9919.51</v>
      </c>
      <c r="J520" s="42">
        <v>12728.97</v>
      </c>
      <c r="K520" s="42">
        <v>21492.26</v>
      </c>
      <c r="L520" s="43">
        <v>27579.43</v>
      </c>
    </row>
    <row r="521" spans="1:12" x14ac:dyDescent="0.25">
      <c r="A521" s="41">
        <v>746</v>
      </c>
      <c r="B521" s="10" t="s">
        <v>1151</v>
      </c>
      <c r="C521" s="30">
        <v>132.91999999999999</v>
      </c>
      <c r="D521" s="30">
        <v>139.72</v>
      </c>
      <c r="E521" s="30">
        <v>146.86000000000001</v>
      </c>
      <c r="F521" s="30">
        <v>154.37</v>
      </c>
      <c r="G521" s="30">
        <v>162.27000000000001</v>
      </c>
      <c r="H521" s="30">
        <v>170.57</v>
      </c>
      <c r="I521" s="42">
        <v>9969.1</v>
      </c>
      <c r="J521" s="42">
        <v>12792.61</v>
      </c>
      <c r="K521" s="42">
        <v>21599.72</v>
      </c>
      <c r="L521" s="43">
        <v>27717.32</v>
      </c>
    </row>
    <row r="522" spans="1:12" x14ac:dyDescent="0.25">
      <c r="A522" s="41">
        <v>747</v>
      </c>
      <c r="B522" s="10" t="s">
        <v>1151</v>
      </c>
      <c r="C522" s="30">
        <v>133.59</v>
      </c>
      <c r="D522" s="30">
        <v>140.41999999999999</v>
      </c>
      <c r="E522" s="30">
        <v>147.6</v>
      </c>
      <c r="F522" s="30">
        <v>155.15</v>
      </c>
      <c r="G522" s="30">
        <v>163.08000000000001</v>
      </c>
      <c r="H522" s="30">
        <v>171.42</v>
      </c>
      <c r="I522" s="42">
        <v>10018.950000000001</v>
      </c>
      <c r="J522" s="42">
        <v>12856.57</v>
      </c>
      <c r="K522" s="42">
        <v>21707.72</v>
      </c>
      <c r="L522" s="43">
        <v>27855.91</v>
      </c>
    </row>
    <row r="523" spans="1:12" x14ac:dyDescent="0.25">
      <c r="A523" s="41">
        <v>748</v>
      </c>
      <c r="B523" s="10" t="s">
        <v>1151</v>
      </c>
      <c r="C523" s="30">
        <v>134.25</v>
      </c>
      <c r="D523" s="30">
        <v>141.12</v>
      </c>
      <c r="E523" s="30">
        <v>148.34</v>
      </c>
      <c r="F523" s="30">
        <v>155.91999999999999</v>
      </c>
      <c r="G523" s="30">
        <v>163.9</v>
      </c>
      <c r="H523" s="30">
        <v>172.28</v>
      </c>
      <c r="I523" s="42">
        <v>10069.040000000001</v>
      </c>
      <c r="J523" s="42">
        <v>12920.86</v>
      </c>
      <c r="K523" s="42">
        <v>21816.26</v>
      </c>
      <c r="L523" s="43">
        <v>27995.19</v>
      </c>
    </row>
    <row r="524" spans="1:12" x14ac:dyDescent="0.25">
      <c r="A524" s="41">
        <v>749</v>
      </c>
      <c r="B524" s="10" t="s">
        <v>1151</v>
      </c>
      <c r="C524" s="30">
        <v>134.93</v>
      </c>
      <c r="D524" s="30">
        <v>141.83000000000001</v>
      </c>
      <c r="E524" s="30">
        <v>149.08000000000001</v>
      </c>
      <c r="F524" s="30">
        <v>156.69999999999999</v>
      </c>
      <c r="G524" s="30">
        <v>164.72</v>
      </c>
      <c r="H524" s="30">
        <v>173.14</v>
      </c>
      <c r="I524" s="42">
        <v>10119.39</v>
      </c>
      <c r="J524" s="42">
        <v>12985.46</v>
      </c>
      <c r="K524" s="42">
        <v>21925.34</v>
      </c>
      <c r="L524" s="43">
        <v>28135.17</v>
      </c>
    </row>
    <row r="525" spans="1:12" x14ac:dyDescent="0.25">
      <c r="A525" s="41">
        <v>750</v>
      </c>
      <c r="B525" s="10" t="s">
        <v>1151</v>
      </c>
      <c r="C525" s="30">
        <v>135.6</v>
      </c>
      <c r="D525" s="30">
        <v>142.53</v>
      </c>
      <c r="E525" s="30">
        <v>149.82</v>
      </c>
      <c r="F525" s="30">
        <v>157.49</v>
      </c>
      <c r="G525" s="30">
        <v>165.54</v>
      </c>
      <c r="H525" s="30">
        <v>174.01</v>
      </c>
      <c r="I525" s="42">
        <v>10169.99</v>
      </c>
      <c r="J525" s="42">
        <v>13050.39</v>
      </c>
      <c r="K525" s="42">
        <v>22034.97</v>
      </c>
      <c r="L525" s="43">
        <v>28275.84</v>
      </c>
    </row>
    <row r="526" spans="1:12" x14ac:dyDescent="0.25">
      <c r="A526" s="41">
        <v>751</v>
      </c>
      <c r="B526" s="10" t="s">
        <v>1151</v>
      </c>
      <c r="C526" s="30">
        <v>136.28</v>
      </c>
      <c r="D526" s="30">
        <v>143.25</v>
      </c>
      <c r="E526" s="30">
        <v>150.57</v>
      </c>
      <c r="F526" s="30">
        <v>158.27000000000001</v>
      </c>
      <c r="G526" s="30">
        <v>166.37</v>
      </c>
      <c r="H526" s="30">
        <v>174.88</v>
      </c>
      <c r="I526" s="42">
        <v>10220.84</v>
      </c>
      <c r="J526" s="42">
        <v>13115.64</v>
      </c>
      <c r="K526" s="42">
        <v>22145.14</v>
      </c>
      <c r="L526" s="43">
        <v>28417.22</v>
      </c>
    </row>
    <row r="527" spans="1:12" x14ac:dyDescent="0.25">
      <c r="A527" s="41">
        <v>752</v>
      </c>
      <c r="B527" s="10" t="s">
        <v>1151</v>
      </c>
      <c r="C527" s="30">
        <v>136.96</v>
      </c>
      <c r="D527" s="30">
        <v>143.96</v>
      </c>
      <c r="E527" s="30">
        <v>151.33000000000001</v>
      </c>
      <c r="F527" s="30">
        <v>159.06</v>
      </c>
      <c r="G527" s="30">
        <v>167.2</v>
      </c>
      <c r="H527" s="30">
        <v>175.75</v>
      </c>
      <c r="I527" s="42">
        <v>10271.94</v>
      </c>
      <c r="J527" s="42">
        <v>13181.22</v>
      </c>
      <c r="K527" s="42">
        <v>22255.87</v>
      </c>
      <c r="L527" s="43">
        <v>28559.31</v>
      </c>
    </row>
    <row r="528" spans="1:12" x14ac:dyDescent="0.25">
      <c r="A528" s="41">
        <v>753</v>
      </c>
      <c r="B528" s="10" t="s">
        <v>1151</v>
      </c>
      <c r="C528" s="30">
        <v>137.63999999999999</v>
      </c>
      <c r="D528" s="30">
        <v>144.68</v>
      </c>
      <c r="E528" s="30">
        <v>152.08000000000001</v>
      </c>
      <c r="F528" s="30">
        <v>159.86000000000001</v>
      </c>
      <c r="G528" s="30">
        <v>168.04</v>
      </c>
      <c r="H528" s="30">
        <v>176.63</v>
      </c>
      <c r="I528" s="42">
        <v>10323.299999999999</v>
      </c>
      <c r="J528" s="42">
        <v>13247.12</v>
      </c>
      <c r="K528" s="42">
        <v>22367.15</v>
      </c>
      <c r="L528" s="43">
        <v>28702.1</v>
      </c>
    </row>
    <row r="529" spans="1:12" x14ac:dyDescent="0.25">
      <c r="A529" s="41">
        <v>754</v>
      </c>
      <c r="B529" s="10" t="s">
        <v>1151</v>
      </c>
      <c r="C529" s="30">
        <v>138.33000000000001</v>
      </c>
      <c r="D529" s="30">
        <v>145.41</v>
      </c>
      <c r="E529" s="30">
        <v>152.84</v>
      </c>
      <c r="F529" s="30">
        <v>160.66</v>
      </c>
      <c r="G529" s="30">
        <v>168.88</v>
      </c>
      <c r="H529" s="30">
        <v>177.51</v>
      </c>
      <c r="I529" s="42">
        <v>10374.92</v>
      </c>
      <c r="J529" s="42">
        <v>13313.36</v>
      </c>
      <c r="K529" s="42">
        <v>22478.99</v>
      </c>
      <c r="L529" s="43">
        <v>28845.61</v>
      </c>
    </row>
    <row r="530" spans="1:12" x14ac:dyDescent="0.25">
      <c r="A530" s="41">
        <v>755</v>
      </c>
      <c r="B530" s="10" t="s">
        <v>1151</v>
      </c>
      <c r="C530" s="30">
        <v>139.02000000000001</v>
      </c>
      <c r="D530" s="30">
        <v>146.13</v>
      </c>
      <c r="E530" s="30">
        <v>153.61000000000001</v>
      </c>
      <c r="F530" s="30">
        <v>161.46</v>
      </c>
      <c r="G530" s="30">
        <v>169.72</v>
      </c>
      <c r="H530" s="30">
        <v>178.4</v>
      </c>
      <c r="I530" s="42">
        <v>10426.790000000001</v>
      </c>
      <c r="J530" s="42">
        <v>13379.93</v>
      </c>
      <c r="K530" s="42">
        <v>22591.38</v>
      </c>
      <c r="L530" s="43">
        <v>28989.84</v>
      </c>
    </row>
    <row r="531" spans="1:12" x14ac:dyDescent="0.25">
      <c r="A531" s="41">
        <v>756</v>
      </c>
      <c r="B531" s="10" t="s">
        <v>1151</v>
      </c>
      <c r="C531" s="30">
        <v>139.72</v>
      </c>
      <c r="D531" s="30">
        <v>146.86000000000001</v>
      </c>
      <c r="E531" s="30">
        <v>154.37</v>
      </c>
      <c r="F531" s="30">
        <v>162.27000000000001</v>
      </c>
      <c r="G531" s="30">
        <v>170.57</v>
      </c>
      <c r="H531" s="30">
        <v>179.29</v>
      </c>
      <c r="I531" s="42">
        <v>10478.92</v>
      </c>
      <c r="J531" s="42">
        <v>13446.83</v>
      </c>
      <c r="K531" s="42">
        <v>22704.34</v>
      </c>
      <c r="L531" s="43">
        <v>29134.79</v>
      </c>
    </row>
    <row r="532" spans="1:12" x14ac:dyDescent="0.25">
      <c r="A532" s="41">
        <v>757</v>
      </c>
      <c r="B532" s="10" t="s">
        <v>1151</v>
      </c>
      <c r="C532" s="30">
        <v>140.41999999999999</v>
      </c>
      <c r="D532" s="30">
        <v>147.6</v>
      </c>
      <c r="E532" s="30">
        <v>155.15</v>
      </c>
      <c r="F532" s="30">
        <v>163.08000000000001</v>
      </c>
      <c r="G532" s="30">
        <v>171.42</v>
      </c>
      <c r="H532" s="30">
        <v>180.19</v>
      </c>
      <c r="I532" s="42">
        <v>10531.32</v>
      </c>
      <c r="J532" s="42">
        <v>13514.06</v>
      </c>
      <c r="K532" s="42">
        <v>22817.86</v>
      </c>
      <c r="L532" s="43">
        <v>29280.47</v>
      </c>
    </row>
    <row r="533" spans="1:12" x14ac:dyDescent="0.25">
      <c r="A533" s="41">
        <v>758</v>
      </c>
      <c r="B533" s="10" t="s">
        <v>1151</v>
      </c>
      <c r="C533" s="30">
        <v>141.12</v>
      </c>
      <c r="D533" s="30">
        <v>148.34</v>
      </c>
      <c r="E533" s="30">
        <v>155.91999999999999</v>
      </c>
      <c r="F533" s="30">
        <v>163.9</v>
      </c>
      <c r="G533" s="30">
        <v>172.28</v>
      </c>
      <c r="H533" s="30">
        <v>181.09</v>
      </c>
      <c r="I533" s="42">
        <v>10583.98</v>
      </c>
      <c r="J533" s="42">
        <v>13581.63</v>
      </c>
      <c r="K533" s="42">
        <v>22931.95</v>
      </c>
      <c r="L533" s="43">
        <v>29426.87</v>
      </c>
    </row>
    <row r="534" spans="1:12" x14ac:dyDescent="0.25">
      <c r="A534" s="41">
        <v>759</v>
      </c>
      <c r="B534" s="10" t="s">
        <v>1151</v>
      </c>
      <c r="C534" s="30">
        <v>141.83000000000001</v>
      </c>
      <c r="D534" s="30">
        <v>149.08000000000001</v>
      </c>
      <c r="E534" s="30">
        <v>156.69999999999999</v>
      </c>
      <c r="F534" s="30">
        <v>164.72</v>
      </c>
      <c r="G534" s="30">
        <v>173.14</v>
      </c>
      <c r="H534" s="30">
        <v>181.99</v>
      </c>
      <c r="I534" s="42">
        <v>10636.9</v>
      </c>
      <c r="J534" s="42">
        <v>13649.54</v>
      </c>
      <c r="K534" s="42">
        <v>23046.61</v>
      </c>
      <c r="L534" s="43">
        <v>29574</v>
      </c>
    </row>
    <row r="535" spans="1:12" x14ac:dyDescent="0.25">
      <c r="A535" s="41">
        <v>760</v>
      </c>
      <c r="B535" s="10" t="s">
        <v>1151</v>
      </c>
      <c r="C535" s="30">
        <v>142.53</v>
      </c>
      <c r="D535" s="30">
        <v>149.82</v>
      </c>
      <c r="E535" s="30">
        <v>157.49</v>
      </c>
      <c r="F535" s="30">
        <v>165.54</v>
      </c>
      <c r="G535" s="30">
        <v>174.01</v>
      </c>
      <c r="H535" s="30">
        <v>182.9</v>
      </c>
      <c r="I535" s="42">
        <v>10690.08</v>
      </c>
      <c r="J535" s="42">
        <v>13717.79</v>
      </c>
      <c r="K535" s="42">
        <v>23161.84</v>
      </c>
      <c r="L535" s="43">
        <v>29721.87</v>
      </c>
    </row>
    <row r="536" spans="1:12" x14ac:dyDescent="0.25">
      <c r="A536" s="41">
        <v>761</v>
      </c>
      <c r="B536" s="10" t="s">
        <v>1151</v>
      </c>
      <c r="C536" s="30">
        <v>143.25</v>
      </c>
      <c r="D536" s="30">
        <v>150.57</v>
      </c>
      <c r="E536" s="30">
        <v>158.27000000000001</v>
      </c>
      <c r="F536" s="30">
        <v>166.37</v>
      </c>
      <c r="G536" s="30">
        <v>174.88</v>
      </c>
      <c r="H536" s="30">
        <v>183.82</v>
      </c>
      <c r="I536" s="42">
        <v>10743.53</v>
      </c>
      <c r="J536" s="42">
        <v>13786.38</v>
      </c>
      <c r="K536" s="42">
        <v>23277.65</v>
      </c>
      <c r="L536" s="43">
        <v>29870.48</v>
      </c>
    </row>
    <row r="537" spans="1:12" x14ac:dyDescent="0.25">
      <c r="A537" s="41">
        <v>762</v>
      </c>
      <c r="B537" s="10" t="s">
        <v>1151</v>
      </c>
      <c r="C537" s="30">
        <v>143.96</v>
      </c>
      <c r="D537" s="30">
        <v>151.33000000000001</v>
      </c>
      <c r="E537" s="30">
        <v>159.06</v>
      </c>
      <c r="F537" s="30">
        <v>167.2</v>
      </c>
      <c r="G537" s="30">
        <v>175.75</v>
      </c>
      <c r="H537" s="30">
        <v>184.74</v>
      </c>
      <c r="I537" s="42">
        <v>10797.25</v>
      </c>
      <c r="J537" s="42">
        <v>13855.31</v>
      </c>
      <c r="K537" s="42">
        <v>23394.04</v>
      </c>
      <c r="L537" s="43">
        <v>30019.83</v>
      </c>
    </row>
    <row r="538" spans="1:12" x14ac:dyDescent="0.25">
      <c r="A538" s="41">
        <v>763</v>
      </c>
      <c r="B538" s="10" t="s">
        <v>1151</v>
      </c>
      <c r="C538" s="30">
        <v>144.68</v>
      </c>
      <c r="D538" s="30">
        <v>152.08000000000001</v>
      </c>
      <c r="E538" s="30">
        <v>159.86000000000001</v>
      </c>
      <c r="F538" s="30">
        <v>168.04</v>
      </c>
      <c r="G538" s="30">
        <v>176.63</v>
      </c>
      <c r="H538" s="30">
        <v>185.66</v>
      </c>
      <c r="I538" s="42">
        <v>10851.23</v>
      </c>
      <c r="J538" s="42">
        <v>13924.58</v>
      </c>
      <c r="K538" s="42">
        <v>23511.01</v>
      </c>
      <c r="L538" s="43">
        <v>30169.93</v>
      </c>
    </row>
    <row r="539" spans="1:12" x14ac:dyDescent="0.25">
      <c r="A539" s="41">
        <v>764</v>
      </c>
      <c r="B539" s="10" t="s">
        <v>1151</v>
      </c>
      <c r="C539" s="30">
        <v>145.41</v>
      </c>
      <c r="D539" s="30">
        <v>152.84</v>
      </c>
      <c r="E539" s="30">
        <v>160.66</v>
      </c>
      <c r="F539" s="30">
        <v>168.88</v>
      </c>
      <c r="G539" s="30">
        <v>177.51</v>
      </c>
      <c r="H539" s="30">
        <v>186.59</v>
      </c>
      <c r="I539" s="42">
        <v>10905.49</v>
      </c>
      <c r="J539" s="42">
        <v>13994.21</v>
      </c>
      <c r="K539" s="42">
        <v>23628.560000000001</v>
      </c>
      <c r="L539" s="43">
        <v>30320.78</v>
      </c>
    </row>
    <row r="540" spans="1:12" x14ac:dyDescent="0.25">
      <c r="A540" s="41">
        <v>765</v>
      </c>
      <c r="B540" s="10" t="s">
        <v>1151</v>
      </c>
      <c r="C540" s="30">
        <v>146.13</v>
      </c>
      <c r="D540" s="30">
        <v>153.61000000000001</v>
      </c>
      <c r="E540" s="30">
        <v>161.46</v>
      </c>
      <c r="F540" s="30">
        <v>169.72</v>
      </c>
      <c r="G540" s="30">
        <v>178.4</v>
      </c>
      <c r="H540" s="30">
        <v>187.52</v>
      </c>
      <c r="I540" s="42">
        <v>10960.02</v>
      </c>
      <c r="J540" s="42">
        <v>14064.18</v>
      </c>
      <c r="K540" s="42">
        <v>23746.71</v>
      </c>
      <c r="L540" s="43">
        <v>30472.39</v>
      </c>
    </row>
    <row r="541" spans="1:12" x14ac:dyDescent="0.25">
      <c r="A541" s="41">
        <v>766</v>
      </c>
      <c r="B541" s="10" t="s">
        <v>1151</v>
      </c>
      <c r="C541" s="30">
        <v>146.86000000000001</v>
      </c>
      <c r="D541" s="30">
        <v>154.37</v>
      </c>
      <c r="E541" s="30">
        <v>162.27000000000001</v>
      </c>
      <c r="F541" s="30">
        <v>170.57</v>
      </c>
      <c r="G541" s="30">
        <v>179.29</v>
      </c>
      <c r="H541" s="30">
        <v>188.46</v>
      </c>
      <c r="I541" s="42">
        <v>11014.82</v>
      </c>
      <c r="J541" s="42">
        <v>14134.5</v>
      </c>
      <c r="K541" s="42">
        <v>23865.439999999999</v>
      </c>
      <c r="L541" s="43">
        <v>30624.75</v>
      </c>
    </row>
    <row r="542" spans="1:12" x14ac:dyDescent="0.25">
      <c r="A542" s="41">
        <v>767</v>
      </c>
      <c r="B542" s="10" t="s">
        <v>1151</v>
      </c>
      <c r="C542" s="30">
        <v>147.6</v>
      </c>
      <c r="D542" s="30">
        <v>155.15</v>
      </c>
      <c r="E542" s="30">
        <v>163.08000000000001</v>
      </c>
      <c r="F542" s="30">
        <v>171.42</v>
      </c>
      <c r="G542" s="30">
        <v>180.19</v>
      </c>
      <c r="H542" s="30">
        <v>189.4</v>
      </c>
      <c r="I542" s="42">
        <v>11069.89</v>
      </c>
      <c r="J542" s="42">
        <v>14205.17</v>
      </c>
      <c r="K542" s="42">
        <v>23984.77</v>
      </c>
      <c r="L542" s="43">
        <v>30777.87</v>
      </c>
    </row>
    <row r="543" spans="1:12" x14ac:dyDescent="0.25">
      <c r="A543" s="41">
        <v>768</v>
      </c>
      <c r="B543" s="10" t="s">
        <v>1151</v>
      </c>
      <c r="C543" s="30">
        <v>148.34</v>
      </c>
      <c r="D543" s="30">
        <v>155.91999999999999</v>
      </c>
      <c r="E543" s="30">
        <v>163.9</v>
      </c>
      <c r="F543" s="30">
        <v>172.28</v>
      </c>
      <c r="G543" s="30">
        <v>181.09</v>
      </c>
      <c r="H543" s="30">
        <v>190.35</v>
      </c>
      <c r="I543" s="42">
        <v>11125.24</v>
      </c>
      <c r="J543" s="42">
        <v>14276.2</v>
      </c>
      <c r="K543" s="42">
        <v>24104.69</v>
      </c>
      <c r="L543" s="43">
        <v>30931.759999999998</v>
      </c>
    </row>
    <row r="544" spans="1:12" x14ac:dyDescent="0.25">
      <c r="A544" s="41">
        <v>769</v>
      </c>
      <c r="B544" s="10" t="s">
        <v>1151</v>
      </c>
      <c r="C544" s="30">
        <v>149.08000000000001</v>
      </c>
      <c r="D544" s="30">
        <v>156.69999999999999</v>
      </c>
      <c r="E544" s="30">
        <v>164.72</v>
      </c>
      <c r="F544" s="30">
        <v>173.14</v>
      </c>
      <c r="G544" s="30">
        <v>181.99</v>
      </c>
      <c r="H544" s="30">
        <v>191.3</v>
      </c>
      <c r="I544" s="42">
        <v>11180.87</v>
      </c>
      <c r="J544" s="42">
        <v>14347.58</v>
      </c>
      <c r="K544" s="42">
        <v>24225.21</v>
      </c>
      <c r="L544" s="43">
        <v>31086.42</v>
      </c>
    </row>
    <row r="545" spans="1:12" x14ac:dyDescent="0.25">
      <c r="A545" s="41">
        <v>770</v>
      </c>
      <c r="B545" s="10" t="s">
        <v>1151</v>
      </c>
      <c r="C545" s="30">
        <v>149.82</v>
      </c>
      <c r="D545" s="30">
        <v>157.49</v>
      </c>
      <c r="E545" s="30">
        <v>165.54</v>
      </c>
      <c r="F545" s="30">
        <v>174.01</v>
      </c>
      <c r="G545" s="30">
        <v>182.9</v>
      </c>
      <c r="H545" s="30">
        <v>192.26</v>
      </c>
      <c r="I545" s="42">
        <v>11236.77</v>
      </c>
      <c r="J545" s="42">
        <v>14419.32</v>
      </c>
      <c r="K545" s="42">
        <v>24346.34</v>
      </c>
      <c r="L545" s="43">
        <v>31241.85</v>
      </c>
    </row>
    <row r="546" spans="1:12" x14ac:dyDescent="0.25">
      <c r="A546" s="41">
        <v>771</v>
      </c>
      <c r="B546" s="10" t="s">
        <v>1151</v>
      </c>
      <c r="C546" s="30">
        <v>150.57</v>
      </c>
      <c r="D546" s="30">
        <v>158.27000000000001</v>
      </c>
      <c r="E546" s="30">
        <v>166.37</v>
      </c>
      <c r="F546" s="30">
        <v>174.88</v>
      </c>
      <c r="G546" s="30">
        <v>183.82</v>
      </c>
      <c r="H546" s="30">
        <v>193.22</v>
      </c>
      <c r="I546" s="42">
        <v>11292.96</v>
      </c>
      <c r="J546" s="42">
        <v>14491.41</v>
      </c>
      <c r="K546" s="42">
        <v>24468.07</v>
      </c>
      <c r="L546" s="43">
        <v>31398.06</v>
      </c>
    </row>
    <row r="547" spans="1:12" x14ac:dyDescent="0.25">
      <c r="A547" s="41">
        <v>772</v>
      </c>
      <c r="B547" s="10" t="s">
        <v>1151</v>
      </c>
      <c r="C547" s="30">
        <v>151.33000000000001</v>
      </c>
      <c r="D547" s="30">
        <v>159.06</v>
      </c>
      <c r="E547" s="30">
        <v>167.2</v>
      </c>
      <c r="F547" s="30">
        <v>175.75</v>
      </c>
      <c r="G547" s="30">
        <v>184.74</v>
      </c>
      <c r="H547" s="30">
        <v>194.18</v>
      </c>
      <c r="I547" s="42">
        <v>11349.42</v>
      </c>
      <c r="J547" s="42">
        <v>14563.87</v>
      </c>
      <c r="K547" s="42">
        <v>24590.41</v>
      </c>
      <c r="L547" s="43">
        <v>31555.05</v>
      </c>
    </row>
    <row r="548" spans="1:12" x14ac:dyDescent="0.25">
      <c r="A548" s="41">
        <v>773</v>
      </c>
      <c r="B548" s="10" t="s">
        <v>1151</v>
      </c>
      <c r="C548" s="30">
        <v>152.08000000000001</v>
      </c>
      <c r="D548" s="30">
        <v>159.86000000000001</v>
      </c>
      <c r="E548" s="30">
        <v>168.04</v>
      </c>
      <c r="F548" s="30">
        <v>176.63</v>
      </c>
      <c r="G548" s="30">
        <v>185.66</v>
      </c>
      <c r="H548" s="30">
        <v>195.16</v>
      </c>
      <c r="I548" s="42">
        <v>11406.17</v>
      </c>
      <c r="J548" s="42">
        <v>14636.69</v>
      </c>
      <c r="K548" s="42">
        <v>24713.360000000001</v>
      </c>
      <c r="L548" s="43">
        <v>31712.83</v>
      </c>
    </row>
    <row r="549" spans="1:12" x14ac:dyDescent="0.25">
      <c r="A549" s="41">
        <v>774</v>
      </c>
      <c r="B549" s="10" t="s">
        <v>1151</v>
      </c>
      <c r="C549" s="30">
        <v>152.84</v>
      </c>
      <c r="D549" s="30">
        <v>160.66</v>
      </c>
      <c r="E549" s="30">
        <v>168.88</v>
      </c>
      <c r="F549" s="30">
        <v>177.51</v>
      </c>
      <c r="G549" s="30">
        <v>186.59</v>
      </c>
      <c r="H549" s="30">
        <v>196.13</v>
      </c>
      <c r="I549" s="42">
        <v>11463.2</v>
      </c>
      <c r="J549" s="42">
        <v>14709.87</v>
      </c>
      <c r="K549" s="42">
        <v>24836.93</v>
      </c>
      <c r="L549" s="43">
        <v>31871.39</v>
      </c>
    </row>
    <row r="550" spans="1:12" x14ac:dyDescent="0.25">
      <c r="A550" s="41">
        <v>775</v>
      </c>
      <c r="B550" s="10" t="s">
        <v>1151</v>
      </c>
      <c r="C550" s="30">
        <v>153.61000000000001</v>
      </c>
      <c r="D550" s="30">
        <v>161.46</v>
      </c>
      <c r="E550" s="30">
        <v>169.72</v>
      </c>
      <c r="F550" s="30">
        <v>178.4</v>
      </c>
      <c r="G550" s="30">
        <v>187.52</v>
      </c>
      <c r="H550" s="30">
        <v>197.11</v>
      </c>
      <c r="I550" s="42">
        <v>11520.52</v>
      </c>
      <c r="J550" s="42">
        <v>14783.42</v>
      </c>
      <c r="K550" s="42">
        <v>24961.119999999999</v>
      </c>
      <c r="L550" s="43">
        <v>32030.75</v>
      </c>
    </row>
    <row r="551" spans="1:12" x14ac:dyDescent="0.25">
      <c r="A551" s="41">
        <v>776</v>
      </c>
      <c r="B551" s="10" t="s">
        <v>1151</v>
      </c>
      <c r="C551" s="30">
        <v>154.37</v>
      </c>
      <c r="D551" s="30">
        <v>162.27000000000001</v>
      </c>
      <c r="E551" s="30">
        <v>170.57</v>
      </c>
      <c r="F551" s="30">
        <v>179.29</v>
      </c>
      <c r="G551" s="30">
        <v>188.46</v>
      </c>
      <c r="H551" s="30">
        <v>198.1</v>
      </c>
      <c r="I551" s="42">
        <v>11578.12</v>
      </c>
      <c r="J551" s="42">
        <v>14857.34</v>
      </c>
      <c r="K551" s="42">
        <v>25085.919999999998</v>
      </c>
      <c r="L551" s="43">
        <v>32190.9</v>
      </c>
    </row>
    <row r="552" spans="1:12" x14ac:dyDescent="0.25">
      <c r="A552" s="41">
        <v>777</v>
      </c>
      <c r="B552" s="10" t="s">
        <v>1151</v>
      </c>
      <c r="C552" s="30">
        <v>155.15</v>
      </c>
      <c r="D552" s="30">
        <v>163.08000000000001</v>
      </c>
      <c r="E552" s="30">
        <v>171.42</v>
      </c>
      <c r="F552" s="30">
        <v>180.19</v>
      </c>
      <c r="G552" s="30">
        <v>189.4</v>
      </c>
      <c r="H552" s="30">
        <v>199.09</v>
      </c>
      <c r="I552" s="42">
        <v>11636.01</v>
      </c>
      <c r="J552" s="42">
        <v>14931.63</v>
      </c>
      <c r="K552" s="42">
        <v>25211.35</v>
      </c>
      <c r="L552" s="43">
        <v>32351.86</v>
      </c>
    </row>
    <row r="553" spans="1:12" x14ac:dyDescent="0.25">
      <c r="A553" s="41">
        <v>778</v>
      </c>
      <c r="B553" s="10" t="s">
        <v>1151</v>
      </c>
      <c r="C553" s="30">
        <v>155.91999999999999</v>
      </c>
      <c r="D553" s="30">
        <v>163.9</v>
      </c>
      <c r="E553" s="30">
        <v>172.28</v>
      </c>
      <c r="F553" s="30">
        <v>181.09</v>
      </c>
      <c r="G553" s="30">
        <v>190.35</v>
      </c>
      <c r="H553" s="30">
        <v>200.08</v>
      </c>
      <c r="I553" s="42">
        <v>11694.19</v>
      </c>
      <c r="J553" s="42">
        <v>15006.28</v>
      </c>
      <c r="K553" s="42">
        <v>25337.41</v>
      </c>
      <c r="L553" s="43">
        <v>32513.62</v>
      </c>
    </row>
    <row r="554" spans="1:12" x14ac:dyDescent="0.25">
      <c r="A554" s="41">
        <v>779</v>
      </c>
      <c r="B554" s="10" t="s">
        <v>1151</v>
      </c>
      <c r="C554" s="30">
        <v>156.69999999999999</v>
      </c>
      <c r="D554" s="30">
        <v>164.72</v>
      </c>
      <c r="E554" s="30">
        <v>173.14</v>
      </c>
      <c r="F554" s="30">
        <v>181.99</v>
      </c>
      <c r="G554" s="30">
        <v>191.3</v>
      </c>
      <c r="H554" s="30">
        <v>201.08</v>
      </c>
      <c r="I554" s="42">
        <v>11752.66</v>
      </c>
      <c r="J554" s="42">
        <v>15081.32</v>
      </c>
      <c r="K554" s="42">
        <v>25464.1</v>
      </c>
      <c r="L554" s="43">
        <v>32676.18</v>
      </c>
    </row>
    <row r="555" spans="1:12" x14ac:dyDescent="0.25">
      <c r="A555" s="41">
        <v>780</v>
      </c>
      <c r="B555" s="10" t="s">
        <v>1151</v>
      </c>
      <c r="C555" s="30">
        <v>157.49</v>
      </c>
      <c r="D555" s="30">
        <v>165.54</v>
      </c>
      <c r="E555" s="30">
        <v>174.01</v>
      </c>
      <c r="F555" s="30">
        <v>182.9</v>
      </c>
      <c r="G555" s="30">
        <v>192.26</v>
      </c>
      <c r="H555" s="30">
        <v>202.09</v>
      </c>
      <c r="I555" s="42">
        <v>11811.42</v>
      </c>
      <c r="J555" s="42">
        <v>15156.72</v>
      </c>
      <c r="K555" s="42">
        <v>25591.42</v>
      </c>
      <c r="L555" s="43">
        <v>32839.57</v>
      </c>
    </row>
    <row r="556" spans="1:12" x14ac:dyDescent="0.25">
      <c r="A556" s="41">
        <v>781</v>
      </c>
      <c r="B556" s="10" t="s">
        <v>1151</v>
      </c>
      <c r="C556" s="30">
        <v>158.27000000000001</v>
      </c>
      <c r="D556" s="30">
        <v>166.37</v>
      </c>
      <c r="E556" s="30">
        <v>174.88</v>
      </c>
      <c r="F556" s="30">
        <v>183.82</v>
      </c>
      <c r="G556" s="30">
        <v>193.22</v>
      </c>
      <c r="H556" s="30">
        <v>203.1</v>
      </c>
      <c r="I556" s="42">
        <v>11870.48</v>
      </c>
      <c r="J556" s="42">
        <v>15232.51</v>
      </c>
      <c r="K556" s="42">
        <v>25719.37</v>
      </c>
      <c r="L556" s="43">
        <v>33003.760000000002</v>
      </c>
    </row>
    <row r="557" spans="1:12" x14ac:dyDescent="0.25">
      <c r="A557" s="41">
        <v>782</v>
      </c>
      <c r="B557" s="10" t="s">
        <v>1151</v>
      </c>
      <c r="C557" s="30">
        <v>159.06</v>
      </c>
      <c r="D557" s="30">
        <v>167.2</v>
      </c>
      <c r="E557" s="30">
        <v>175.75</v>
      </c>
      <c r="F557" s="30">
        <v>184.74</v>
      </c>
      <c r="G557" s="30">
        <v>194.18</v>
      </c>
      <c r="H557" s="30">
        <v>204.12</v>
      </c>
      <c r="I557" s="42">
        <v>11929.83</v>
      </c>
      <c r="J557" s="42">
        <v>15308.67</v>
      </c>
      <c r="K557" s="42">
        <v>25847.97</v>
      </c>
      <c r="L557" s="43">
        <v>33168.78</v>
      </c>
    </row>
    <row r="558" spans="1:12" x14ac:dyDescent="0.25">
      <c r="A558" s="41">
        <v>783</v>
      </c>
      <c r="B558" s="10" t="s">
        <v>1151</v>
      </c>
      <c r="C558" s="30">
        <v>159.86000000000001</v>
      </c>
      <c r="D558" s="30">
        <v>168.04</v>
      </c>
      <c r="E558" s="30">
        <v>176.63</v>
      </c>
      <c r="F558" s="30">
        <v>185.66</v>
      </c>
      <c r="G558" s="30">
        <v>195.16</v>
      </c>
      <c r="H558" s="30">
        <v>205.14</v>
      </c>
      <c r="I558" s="42">
        <v>11989.48</v>
      </c>
      <c r="J558" s="42">
        <v>15385.21</v>
      </c>
      <c r="K558" s="42">
        <v>25977.21</v>
      </c>
      <c r="L558" s="43">
        <v>33334.629999999997</v>
      </c>
    </row>
    <row r="559" spans="1:12" x14ac:dyDescent="0.25">
      <c r="A559" s="41">
        <v>784</v>
      </c>
      <c r="B559" s="10" t="s">
        <v>1151</v>
      </c>
      <c r="C559" s="30">
        <v>160.66</v>
      </c>
      <c r="D559" s="30">
        <v>168.88</v>
      </c>
      <c r="E559" s="30">
        <v>177.51</v>
      </c>
      <c r="F559" s="30">
        <v>186.59</v>
      </c>
      <c r="G559" s="30">
        <v>196.13</v>
      </c>
      <c r="H559" s="30">
        <v>206.16</v>
      </c>
      <c r="I559" s="42">
        <v>12049.43</v>
      </c>
      <c r="J559" s="42">
        <v>15462.14</v>
      </c>
      <c r="K559" s="42">
        <v>26107.1</v>
      </c>
      <c r="L559" s="43">
        <v>33501.300000000003</v>
      </c>
    </row>
    <row r="560" spans="1:12" x14ac:dyDescent="0.25">
      <c r="A560" s="41">
        <v>785</v>
      </c>
      <c r="B560" s="10" t="s">
        <v>1151</v>
      </c>
      <c r="C560" s="30">
        <v>161.46</v>
      </c>
      <c r="D560" s="30">
        <v>169.72</v>
      </c>
      <c r="E560" s="30">
        <v>178.4</v>
      </c>
      <c r="F560" s="30">
        <v>187.52</v>
      </c>
      <c r="G560" s="30">
        <v>197.11</v>
      </c>
      <c r="H560" s="30">
        <v>207.19</v>
      </c>
      <c r="I560" s="42">
        <v>12109.68</v>
      </c>
      <c r="J560" s="42">
        <v>15539.45</v>
      </c>
      <c r="K560" s="42">
        <v>26237.63</v>
      </c>
      <c r="L560" s="43">
        <v>33668.81</v>
      </c>
    </row>
    <row r="561" spans="1:12" x14ac:dyDescent="0.25">
      <c r="A561" s="41">
        <v>786</v>
      </c>
      <c r="B561" s="10" t="s">
        <v>1151</v>
      </c>
      <c r="C561" s="30">
        <v>162.27000000000001</v>
      </c>
      <c r="D561" s="30">
        <v>170.57</v>
      </c>
      <c r="E561" s="30">
        <v>179.29</v>
      </c>
      <c r="F561" s="30">
        <v>188.46</v>
      </c>
      <c r="G561" s="30">
        <v>198.1</v>
      </c>
      <c r="H561" s="30">
        <v>208.23</v>
      </c>
      <c r="I561" s="42">
        <v>12170.22</v>
      </c>
      <c r="J561" s="42">
        <v>15617.15</v>
      </c>
      <c r="K561" s="42">
        <v>26368.82</v>
      </c>
      <c r="L561" s="43">
        <v>33837.15</v>
      </c>
    </row>
    <row r="562" spans="1:12" x14ac:dyDescent="0.25">
      <c r="A562" s="41">
        <v>787</v>
      </c>
      <c r="B562" s="10" t="s">
        <v>1151</v>
      </c>
      <c r="C562" s="30">
        <v>163.08000000000001</v>
      </c>
      <c r="D562" s="30">
        <v>171.42</v>
      </c>
      <c r="E562" s="30">
        <v>180.19</v>
      </c>
      <c r="F562" s="30">
        <v>189.4</v>
      </c>
      <c r="G562" s="30">
        <v>199.09</v>
      </c>
      <c r="H562" s="30">
        <v>209.27</v>
      </c>
      <c r="I562" s="42">
        <v>12231.08</v>
      </c>
      <c r="J562" s="42">
        <v>15695.23</v>
      </c>
      <c r="K562" s="42">
        <v>26500.66</v>
      </c>
      <c r="L562" s="43">
        <v>34006.339999999997</v>
      </c>
    </row>
    <row r="563" spans="1:12" x14ac:dyDescent="0.25">
      <c r="A563" s="41">
        <v>788</v>
      </c>
      <c r="B563" s="10" t="s">
        <v>1151</v>
      </c>
      <c r="C563" s="30">
        <v>163.9</v>
      </c>
      <c r="D563" s="30">
        <v>172.28</v>
      </c>
      <c r="E563" s="30">
        <v>181.09</v>
      </c>
      <c r="F563" s="30">
        <v>190.35</v>
      </c>
      <c r="G563" s="30">
        <v>200.08</v>
      </c>
      <c r="H563" s="30">
        <v>210.32</v>
      </c>
      <c r="I563" s="42">
        <v>12292.23</v>
      </c>
      <c r="J563" s="42">
        <v>15773.71</v>
      </c>
      <c r="K563" s="42">
        <v>26633.17</v>
      </c>
      <c r="L563" s="43">
        <v>34176.370000000003</v>
      </c>
    </row>
    <row r="564" spans="1:12" x14ac:dyDescent="0.25">
      <c r="A564" s="41">
        <v>789</v>
      </c>
      <c r="B564" s="10" t="s">
        <v>1151</v>
      </c>
      <c r="C564" s="30">
        <v>164.72</v>
      </c>
      <c r="D564" s="30">
        <v>173.14</v>
      </c>
      <c r="E564" s="30">
        <v>181.99</v>
      </c>
      <c r="F564" s="30">
        <v>191.3</v>
      </c>
      <c r="G564" s="30">
        <v>201.08</v>
      </c>
      <c r="H564" s="30">
        <v>211.37</v>
      </c>
      <c r="I564" s="42">
        <v>12353.69</v>
      </c>
      <c r="J564" s="42">
        <v>15852.58</v>
      </c>
      <c r="K564" s="42">
        <v>26766.33</v>
      </c>
      <c r="L564" s="43">
        <v>34347.25</v>
      </c>
    </row>
    <row r="565" spans="1:12" x14ac:dyDescent="0.25">
      <c r="A565" s="41">
        <v>790</v>
      </c>
      <c r="B565" s="10" t="s">
        <v>1151</v>
      </c>
      <c r="C565" s="30">
        <v>165.54</v>
      </c>
      <c r="D565" s="30">
        <v>174.01</v>
      </c>
      <c r="E565" s="30">
        <v>182.9</v>
      </c>
      <c r="F565" s="30">
        <v>192.26</v>
      </c>
      <c r="G565" s="30">
        <v>202.09</v>
      </c>
      <c r="H565" s="30">
        <v>212.42</v>
      </c>
      <c r="I565" s="42">
        <v>12415.46</v>
      </c>
      <c r="J565" s="42">
        <v>15931.84</v>
      </c>
      <c r="K565" s="42">
        <v>26900.16</v>
      </c>
      <c r="L565" s="43">
        <v>34518.99</v>
      </c>
    </row>
    <row r="566" spans="1:12" x14ac:dyDescent="0.25">
      <c r="A566" s="41">
        <v>791</v>
      </c>
      <c r="B566" s="10" t="s">
        <v>1151</v>
      </c>
      <c r="C566" s="30">
        <v>166.37</v>
      </c>
      <c r="D566" s="30">
        <v>174.88</v>
      </c>
      <c r="E566" s="30">
        <v>183.82</v>
      </c>
      <c r="F566" s="30">
        <v>193.22</v>
      </c>
      <c r="G566" s="30">
        <v>203.1</v>
      </c>
      <c r="H566" s="30">
        <v>213.49</v>
      </c>
      <c r="I566" s="42">
        <v>12477.54</v>
      </c>
      <c r="J566" s="42">
        <v>16011.5</v>
      </c>
      <c r="K566" s="42">
        <v>27034.67</v>
      </c>
      <c r="L566" s="43">
        <v>34691.58</v>
      </c>
    </row>
    <row r="567" spans="1:12" x14ac:dyDescent="0.25">
      <c r="A567" s="41">
        <v>792</v>
      </c>
      <c r="B567" s="10" t="s">
        <v>1151</v>
      </c>
      <c r="C567" s="30">
        <v>167.2</v>
      </c>
      <c r="D567" s="30">
        <v>175.75</v>
      </c>
      <c r="E567" s="30">
        <v>184.74</v>
      </c>
      <c r="F567" s="30">
        <v>194.18</v>
      </c>
      <c r="G567" s="30">
        <v>204.12</v>
      </c>
      <c r="H567" s="30">
        <v>214.55</v>
      </c>
      <c r="I567" s="42">
        <v>12539.93</v>
      </c>
      <c r="J567" s="42">
        <v>16091.56</v>
      </c>
      <c r="K567" s="42">
        <v>27169.84</v>
      </c>
      <c r="L567" s="43">
        <v>34865.040000000001</v>
      </c>
    </row>
    <row r="568" spans="1:12" x14ac:dyDescent="0.25">
      <c r="A568" s="41">
        <v>793</v>
      </c>
      <c r="B568" s="10" t="s">
        <v>1151</v>
      </c>
      <c r="C568" s="30">
        <v>168.04</v>
      </c>
      <c r="D568" s="30">
        <v>176.63</v>
      </c>
      <c r="E568" s="30">
        <v>185.66</v>
      </c>
      <c r="F568" s="30">
        <v>195.16</v>
      </c>
      <c r="G568" s="30">
        <v>205.14</v>
      </c>
      <c r="H568" s="30">
        <v>215.63</v>
      </c>
      <c r="I568" s="42">
        <v>12602.63</v>
      </c>
      <c r="J568" s="42">
        <v>16172.01</v>
      </c>
      <c r="K568" s="42">
        <v>27305.69</v>
      </c>
      <c r="L568" s="43">
        <v>35039.360000000001</v>
      </c>
    </row>
    <row r="569" spans="1:12" x14ac:dyDescent="0.25">
      <c r="A569" s="41">
        <v>794</v>
      </c>
      <c r="B569" s="10" t="s">
        <v>1151</v>
      </c>
      <c r="C569" s="30">
        <v>168.88</v>
      </c>
      <c r="D569" s="30">
        <v>177.51</v>
      </c>
      <c r="E569" s="30">
        <v>186.59</v>
      </c>
      <c r="F569" s="30">
        <v>196.13</v>
      </c>
      <c r="G569" s="30">
        <v>206.16</v>
      </c>
      <c r="H569" s="30">
        <v>216.7</v>
      </c>
      <c r="I569" s="42">
        <v>12665.64</v>
      </c>
      <c r="J569" s="42">
        <v>16252.87</v>
      </c>
      <c r="K569" s="42">
        <v>27442.22</v>
      </c>
      <c r="L569" s="43">
        <v>35214.559999999998</v>
      </c>
    </row>
    <row r="570" spans="1:12" x14ac:dyDescent="0.25">
      <c r="A570" s="41">
        <v>795</v>
      </c>
      <c r="B570" s="10" t="s">
        <v>1151</v>
      </c>
      <c r="C570" s="30">
        <v>169.72</v>
      </c>
      <c r="D570" s="30">
        <v>178.4</v>
      </c>
      <c r="E570" s="30">
        <v>187.52</v>
      </c>
      <c r="F570" s="30">
        <v>197.11</v>
      </c>
      <c r="G570" s="30">
        <v>207.19</v>
      </c>
      <c r="H570" s="30">
        <v>217.79</v>
      </c>
      <c r="I570" s="42">
        <v>12728.97</v>
      </c>
      <c r="J570" s="42">
        <v>16334.14</v>
      </c>
      <c r="K570" s="42">
        <v>27579.43</v>
      </c>
      <c r="L570" s="43">
        <v>35390.629999999997</v>
      </c>
    </row>
    <row r="571" spans="1:12" x14ac:dyDescent="0.25">
      <c r="A571" s="41">
        <v>796</v>
      </c>
      <c r="B571" s="10" t="s">
        <v>1151</v>
      </c>
      <c r="C571" s="30">
        <v>170.57</v>
      </c>
      <c r="D571" s="30">
        <v>179.29</v>
      </c>
      <c r="E571" s="30">
        <v>188.46</v>
      </c>
      <c r="F571" s="30">
        <v>198.1</v>
      </c>
      <c r="G571" s="30">
        <v>208.23</v>
      </c>
      <c r="H571" s="30">
        <v>218.88</v>
      </c>
      <c r="I571" s="42">
        <v>12792.61</v>
      </c>
      <c r="J571" s="42">
        <v>16415.810000000001</v>
      </c>
      <c r="K571" s="42">
        <v>27717.32</v>
      </c>
      <c r="L571" s="43">
        <v>35567.589999999997</v>
      </c>
    </row>
    <row r="572" spans="1:12" x14ac:dyDescent="0.25">
      <c r="A572" s="41">
        <v>797</v>
      </c>
      <c r="B572" s="10" t="s">
        <v>1151</v>
      </c>
      <c r="C572" s="30">
        <v>171.42</v>
      </c>
      <c r="D572" s="30">
        <v>180.19</v>
      </c>
      <c r="E572" s="30">
        <v>189.4</v>
      </c>
      <c r="F572" s="30">
        <v>199.09</v>
      </c>
      <c r="G572" s="30">
        <v>209.27</v>
      </c>
      <c r="H572" s="30">
        <v>219.97</v>
      </c>
      <c r="I572" s="42">
        <v>12856.57</v>
      </c>
      <c r="J572" s="42">
        <v>16497.89</v>
      </c>
      <c r="K572" s="42">
        <v>27855.91</v>
      </c>
      <c r="L572" s="43">
        <v>35745.42</v>
      </c>
    </row>
    <row r="573" spans="1:12" x14ac:dyDescent="0.25">
      <c r="A573" s="41">
        <v>798</v>
      </c>
      <c r="B573" s="10" t="s">
        <v>1151</v>
      </c>
      <c r="C573" s="30">
        <v>172.28</v>
      </c>
      <c r="D573" s="30">
        <v>181.09</v>
      </c>
      <c r="E573" s="30">
        <v>190.35</v>
      </c>
      <c r="F573" s="30">
        <v>200.08</v>
      </c>
      <c r="G573" s="30">
        <v>210.32</v>
      </c>
      <c r="H573" s="30">
        <v>221.07</v>
      </c>
      <c r="I573" s="42">
        <v>12920.86</v>
      </c>
      <c r="J573" s="42">
        <v>16580.38</v>
      </c>
      <c r="K573" s="42">
        <v>27995.19</v>
      </c>
      <c r="L573" s="43">
        <v>35924.15</v>
      </c>
    </row>
    <row r="574" spans="1:12" x14ac:dyDescent="0.25">
      <c r="A574" s="41">
        <v>799</v>
      </c>
      <c r="B574" s="10" t="s">
        <v>1151</v>
      </c>
      <c r="C574" s="30">
        <v>173.14</v>
      </c>
      <c r="D574" s="30">
        <v>181.99</v>
      </c>
      <c r="E574" s="30">
        <v>191.3</v>
      </c>
      <c r="F574" s="30">
        <v>201.08</v>
      </c>
      <c r="G574" s="30">
        <v>211.37</v>
      </c>
      <c r="H574" s="30">
        <v>222.18</v>
      </c>
      <c r="I574" s="42">
        <v>12985.46</v>
      </c>
      <c r="J574" s="42">
        <v>16663.28</v>
      </c>
      <c r="K574" s="42">
        <v>28135.17</v>
      </c>
      <c r="L574" s="43">
        <v>36103.769999999997</v>
      </c>
    </row>
    <row r="575" spans="1:12" x14ac:dyDescent="0.25">
      <c r="A575" s="41">
        <v>800</v>
      </c>
      <c r="B575" s="10" t="s">
        <v>1151</v>
      </c>
      <c r="C575" s="30">
        <v>174.01</v>
      </c>
      <c r="D575" s="30">
        <v>182.9</v>
      </c>
      <c r="E575" s="30">
        <v>192.26</v>
      </c>
      <c r="F575" s="30">
        <v>202.09</v>
      </c>
      <c r="G575" s="30">
        <v>212.42</v>
      </c>
      <c r="H575" s="30">
        <v>223.29</v>
      </c>
      <c r="I575" s="42">
        <v>13050.39</v>
      </c>
      <c r="J575" s="42">
        <v>16746.599999999999</v>
      </c>
      <c r="K575" s="42">
        <v>28275.84</v>
      </c>
      <c r="L575" s="43">
        <v>36284.29</v>
      </c>
    </row>
    <row r="576" spans="1:12" x14ac:dyDescent="0.25">
      <c r="A576" s="41">
        <v>801</v>
      </c>
      <c r="B576" s="10" t="s">
        <v>1151</v>
      </c>
      <c r="C576" s="30">
        <v>174.88</v>
      </c>
      <c r="D576" s="30">
        <v>183.82</v>
      </c>
      <c r="E576" s="30">
        <v>193.22</v>
      </c>
      <c r="F576" s="30">
        <v>203.1</v>
      </c>
      <c r="G576" s="30">
        <v>213.49</v>
      </c>
      <c r="H576" s="30">
        <v>224.4</v>
      </c>
      <c r="I576" s="42">
        <v>13115.64</v>
      </c>
      <c r="J576" s="42">
        <v>16830.330000000002</v>
      </c>
      <c r="K576" s="42">
        <v>28417.22</v>
      </c>
      <c r="L576" s="43">
        <v>36465.71</v>
      </c>
    </row>
    <row r="577" spans="1:12" x14ac:dyDescent="0.25">
      <c r="A577" s="41">
        <v>802</v>
      </c>
      <c r="B577" s="10" t="s">
        <v>1151</v>
      </c>
      <c r="C577" s="30">
        <v>175.75</v>
      </c>
      <c r="D577" s="30">
        <v>184.74</v>
      </c>
      <c r="E577" s="30">
        <v>194.18</v>
      </c>
      <c r="F577" s="30">
        <v>204.12</v>
      </c>
      <c r="G577" s="30">
        <v>214.55</v>
      </c>
      <c r="H577" s="30">
        <v>225.53</v>
      </c>
      <c r="I577" s="42">
        <v>13181.22</v>
      </c>
      <c r="J577" s="42">
        <v>16914.48</v>
      </c>
      <c r="K577" s="42">
        <v>28559.31</v>
      </c>
      <c r="L577" s="43">
        <v>36648.04</v>
      </c>
    </row>
    <row r="578" spans="1:12" x14ac:dyDescent="0.25">
      <c r="A578" s="41">
        <v>803</v>
      </c>
      <c r="B578" s="10" t="s">
        <v>1151</v>
      </c>
      <c r="C578" s="30">
        <v>176.63</v>
      </c>
      <c r="D578" s="30">
        <v>185.66</v>
      </c>
      <c r="E578" s="30">
        <v>195.16</v>
      </c>
      <c r="F578" s="30">
        <v>205.14</v>
      </c>
      <c r="G578" s="30">
        <v>215.63</v>
      </c>
      <c r="H578" s="30">
        <v>226.65</v>
      </c>
      <c r="I578" s="42">
        <v>13247.12</v>
      </c>
      <c r="J578" s="42">
        <v>16999.05</v>
      </c>
      <c r="K578" s="42">
        <v>28702.1</v>
      </c>
      <c r="L578" s="43">
        <v>36831.279999999999</v>
      </c>
    </row>
    <row r="579" spans="1:12" x14ac:dyDescent="0.25">
      <c r="A579" s="41">
        <v>804</v>
      </c>
      <c r="B579" s="10" t="s">
        <v>1151</v>
      </c>
      <c r="C579" s="30">
        <v>177.51</v>
      </c>
      <c r="D579" s="30">
        <v>186.59</v>
      </c>
      <c r="E579" s="30">
        <v>196.13</v>
      </c>
      <c r="F579" s="30">
        <v>206.16</v>
      </c>
      <c r="G579" s="30">
        <v>216.7</v>
      </c>
      <c r="H579" s="30">
        <v>227.79</v>
      </c>
      <c r="I579" s="42">
        <v>13313.36</v>
      </c>
      <c r="J579" s="42">
        <v>17084.05</v>
      </c>
      <c r="K579" s="42">
        <v>28845.61</v>
      </c>
      <c r="L579" s="43">
        <v>37015.440000000002</v>
      </c>
    </row>
    <row r="580" spans="1:12" x14ac:dyDescent="0.25">
      <c r="A580" s="41">
        <v>805</v>
      </c>
      <c r="B580" s="10" t="s">
        <v>1151</v>
      </c>
      <c r="C580" s="30">
        <v>178.4</v>
      </c>
      <c r="D580" s="30">
        <v>187.52</v>
      </c>
      <c r="E580" s="30">
        <v>197.11</v>
      </c>
      <c r="F580" s="30">
        <v>207.19</v>
      </c>
      <c r="G580" s="30">
        <v>217.79</v>
      </c>
      <c r="H580" s="30">
        <v>228.93</v>
      </c>
      <c r="I580" s="42">
        <v>13379.93</v>
      </c>
      <c r="J580" s="42">
        <v>17169.47</v>
      </c>
      <c r="K580" s="42">
        <v>28989.84</v>
      </c>
      <c r="L580" s="43">
        <v>37200.51</v>
      </c>
    </row>
    <row r="581" spans="1:12" x14ac:dyDescent="0.25">
      <c r="A581" s="41">
        <v>806</v>
      </c>
      <c r="B581" s="10" t="s">
        <v>1151</v>
      </c>
      <c r="C581" s="30">
        <v>179.29</v>
      </c>
      <c r="D581" s="30">
        <v>188.46</v>
      </c>
      <c r="E581" s="30">
        <v>198.1</v>
      </c>
      <c r="F581" s="30">
        <v>208.23</v>
      </c>
      <c r="G581" s="30">
        <v>218.88</v>
      </c>
      <c r="H581" s="30">
        <v>230.07</v>
      </c>
      <c r="I581" s="42">
        <v>13446.83</v>
      </c>
      <c r="J581" s="42">
        <v>17255.32</v>
      </c>
      <c r="K581" s="42">
        <v>29134.79</v>
      </c>
      <c r="L581" s="43">
        <v>37386.519999999997</v>
      </c>
    </row>
    <row r="582" spans="1:12" x14ac:dyDescent="0.25">
      <c r="A582" s="41">
        <v>807</v>
      </c>
      <c r="B582" s="10" t="s">
        <v>1151</v>
      </c>
      <c r="C582" s="30">
        <v>180.19</v>
      </c>
      <c r="D582" s="30">
        <v>189.4</v>
      </c>
      <c r="E582" s="30">
        <v>199.09</v>
      </c>
      <c r="F582" s="30">
        <v>209.27</v>
      </c>
      <c r="G582" s="30">
        <v>219.97</v>
      </c>
      <c r="H582" s="30">
        <v>231.22</v>
      </c>
      <c r="I582" s="42">
        <v>13514.06</v>
      </c>
      <c r="J582" s="42">
        <v>17341.59</v>
      </c>
      <c r="K582" s="42">
        <v>29280.47</v>
      </c>
      <c r="L582" s="43">
        <v>37573.449999999997</v>
      </c>
    </row>
    <row r="583" spans="1:12" x14ac:dyDescent="0.25">
      <c r="A583" s="41">
        <v>808</v>
      </c>
      <c r="B583" s="10" t="s">
        <v>1151</v>
      </c>
      <c r="C583" s="30">
        <v>181.09</v>
      </c>
      <c r="D583" s="30">
        <v>190.35</v>
      </c>
      <c r="E583" s="30">
        <v>200.08</v>
      </c>
      <c r="F583" s="30">
        <v>210.32</v>
      </c>
      <c r="G583" s="30">
        <v>221.07</v>
      </c>
      <c r="H583" s="30">
        <v>232.38</v>
      </c>
      <c r="I583" s="42">
        <v>13581.63</v>
      </c>
      <c r="J583" s="42">
        <v>17428.3</v>
      </c>
      <c r="K583" s="42">
        <v>29426.87</v>
      </c>
      <c r="L583" s="43">
        <v>37761.32</v>
      </c>
    </row>
    <row r="584" spans="1:12" x14ac:dyDescent="0.25">
      <c r="A584" s="41">
        <v>809</v>
      </c>
      <c r="B584" s="10" t="s">
        <v>1151</v>
      </c>
      <c r="C584" s="30">
        <v>181.99</v>
      </c>
      <c r="D584" s="30">
        <v>191.3</v>
      </c>
      <c r="E584" s="30">
        <v>201.08</v>
      </c>
      <c r="F584" s="30">
        <v>211.37</v>
      </c>
      <c r="G584" s="30">
        <v>222.18</v>
      </c>
      <c r="H584" s="30">
        <v>233.54</v>
      </c>
      <c r="I584" s="42">
        <v>13649.54</v>
      </c>
      <c r="J584" s="42">
        <v>17515.439999999999</v>
      </c>
      <c r="K584" s="42">
        <v>29574</v>
      </c>
      <c r="L584" s="43">
        <v>37950.120000000003</v>
      </c>
    </row>
    <row r="585" spans="1:12" x14ac:dyDescent="0.25">
      <c r="A585" s="41">
        <v>810</v>
      </c>
      <c r="B585" s="10" t="s">
        <v>1151</v>
      </c>
      <c r="C585" s="30">
        <v>182.9</v>
      </c>
      <c r="D585" s="30">
        <v>192.26</v>
      </c>
      <c r="E585" s="30">
        <v>202.09</v>
      </c>
      <c r="F585" s="30">
        <v>212.42</v>
      </c>
      <c r="G585" s="30">
        <v>223.29</v>
      </c>
      <c r="H585" s="30">
        <v>234.71</v>
      </c>
      <c r="I585" s="42">
        <v>13717.79</v>
      </c>
      <c r="J585" s="42">
        <v>17603.02</v>
      </c>
      <c r="K585" s="42">
        <v>29721.87</v>
      </c>
      <c r="L585" s="43">
        <v>38139.870000000003</v>
      </c>
    </row>
    <row r="586" spans="1:12" x14ac:dyDescent="0.25">
      <c r="A586" s="41">
        <v>811</v>
      </c>
      <c r="B586" s="10" t="s">
        <v>1151</v>
      </c>
      <c r="C586" s="30">
        <v>183.82</v>
      </c>
      <c r="D586" s="30">
        <v>193.22</v>
      </c>
      <c r="E586" s="30">
        <v>203.1</v>
      </c>
      <c r="F586" s="30">
        <v>213.49</v>
      </c>
      <c r="G586" s="30">
        <v>224.4</v>
      </c>
      <c r="H586" s="30">
        <v>235.88</v>
      </c>
      <c r="I586" s="42">
        <v>13786.38</v>
      </c>
      <c r="J586" s="42">
        <v>17691.03</v>
      </c>
      <c r="K586" s="42">
        <v>29870.48</v>
      </c>
      <c r="L586" s="43">
        <v>38330.57</v>
      </c>
    </row>
    <row r="587" spans="1:12" x14ac:dyDescent="0.25">
      <c r="A587" s="41">
        <v>812</v>
      </c>
      <c r="B587" s="10" t="s">
        <v>1151</v>
      </c>
      <c r="C587" s="30">
        <v>184.74</v>
      </c>
      <c r="D587" s="30">
        <v>194.18</v>
      </c>
      <c r="E587" s="30">
        <v>204.12</v>
      </c>
      <c r="F587" s="30">
        <v>214.55</v>
      </c>
      <c r="G587" s="30">
        <v>225.53</v>
      </c>
      <c r="H587" s="30">
        <v>237.06</v>
      </c>
      <c r="I587" s="42">
        <v>13855.31</v>
      </c>
      <c r="J587" s="42">
        <v>17779.490000000002</v>
      </c>
      <c r="K587" s="42">
        <v>30019.83</v>
      </c>
      <c r="L587" s="43">
        <v>38522.230000000003</v>
      </c>
    </row>
    <row r="588" spans="1:12" x14ac:dyDescent="0.25">
      <c r="A588" s="41">
        <v>813</v>
      </c>
      <c r="B588" s="10" t="s">
        <v>1151</v>
      </c>
      <c r="C588" s="30">
        <v>185.66</v>
      </c>
      <c r="D588" s="30">
        <v>195.16</v>
      </c>
      <c r="E588" s="30">
        <v>205.14</v>
      </c>
      <c r="F588" s="30">
        <v>215.63</v>
      </c>
      <c r="G588" s="30">
        <v>226.65</v>
      </c>
      <c r="H588" s="30">
        <v>238.25</v>
      </c>
      <c r="I588" s="42">
        <v>13924.58</v>
      </c>
      <c r="J588" s="42">
        <v>17868.39</v>
      </c>
      <c r="K588" s="42">
        <v>30169.93</v>
      </c>
      <c r="L588" s="43">
        <v>38714.839999999997</v>
      </c>
    </row>
    <row r="589" spans="1:12" x14ac:dyDescent="0.25">
      <c r="A589" s="41">
        <v>814</v>
      </c>
      <c r="B589" s="10" t="s">
        <v>1151</v>
      </c>
      <c r="C589" s="30">
        <v>186.59</v>
      </c>
      <c r="D589" s="30">
        <v>196.13</v>
      </c>
      <c r="E589" s="30">
        <v>206.16</v>
      </c>
      <c r="F589" s="30">
        <v>216.7</v>
      </c>
      <c r="G589" s="30">
        <v>227.79</v>
      </c>
      <c r="H589" s="30">
        <v>239.44</v>
      </c>
      <c r="I589" s="42">
        <v>13994.21</v>
      </c>
      <c r="J589" s="42">
        <v>17957.73</v>
      </c>
      <c r="K589" s="42">
        <v>30320.78</v>
      </c>
      <c r="L589" s="43">
        <v>38908.410000000003</v>
      </c>
    </row>
    <row r="590" spans="1:12" x14ac:dyDescent="0.25">
      <c r="A590" s="41">
        <v>815</v>
      </c>
      <c r="B590" s="10" t="s">
        <v>1151</v>
      </c>
      <c r="C590" s="30">
        <v>187.52</v>
      </c>
      <c r="D590" s="30">
        <v>197.11</v>
      </c>
      <c r="E590" s="30">
        <v>207.19</v>
      </c>
      <c r="F590" s="30">
        <v>217.79</v>
      </c>
      <c r="G590" s="30">
        <v>228.93</v>
      </c>
      <c r="H590" s="30">
        <v>240.63</v>
      </c>
      <c r="I590" s="42">
        <v>14064.18</v>
      </c>
      <c r="J590" s="42">
        <v>18047.52</v>
      </c>
      <c r="K590" s="42">
        <v>30472.39</v>
      </c>
      <c r="L590" s="43">
        <v>39102.949999999997</v>
      </c>
    </row>
    <row r="591" spans="1:12" x14ac:dyDescent="0.25">
      <c r="A591" s="41">
        <v>816</v>
      </c>
      <c r="B591" s="10" t="s">
        <v>1151</v>
      </c>
      <c r="C591" s="30">
        <v>188.46</v>
      </c>
      <c r="D591" s="30">
        <v>198.1</v>
      </c>
      <c r="E591" s="30">
        <v>208.23</v>
      </c>
      <c r="F591" s="30">
        <v>218.88</v>
      </c>
      <c r="G591" s="30">
        <v>230.07</v>
      </c>
      <c r="H591" s="30">
        <v>241.84</v>
      </c>
      <c r="I591" s="42">
        <v>14134.5</v>
      </c>
      <c r="J591" s="42">
        <v>18137.75</v>
      </c>
      <c r="K591" s="42">
        <v>30624.75</v>
      </c>
      <c r="L591" s="43">
        <v>39298.47</v>
      </c>
    </row>
    <row r="592" spans="1:12" x14ac:dyDescent="0.25">
      <c r="A592" s="41">
        <v>817</v>
      </c>
      <c r="B592" s="10" t="s">
        <v>1151</v>
      </c>
      <c r="C592" s="30">
        <v>189.4</v>
      </c>
      <c r="D592" s="30">
        <v>199.09</v>
      </c>
      <c r="E592" s="30">
        <v>209.27</v>
      </c>
      <c r="F592" s="30">
        <v>219.97</v>
      </c>
      <c r="G592" s="30">
        <v>231.22</v>
      </c>
      <c r="H592" s="30">
        <v>243.05</v>
      </c>
      <c r="I592" s="42">
        <v>14205.17</v>
      </c>
      <c r="J592" s="42">
        <v>18228.439999999999</v>
      </c>
      <c r="K592" s="42">
        <v>30777.87</v>
      </c>
      <c r="L592" s="43">
        <v>39494.959999999999</v>
      </c>
    </row>
    <row r="593" spans="1:12" x14ac:dyDescent="0.25">
      <c r="A593" s="41">
        <v>818</v>
      </c>
      <c r="B593" s="10" t="s">
        <v>1151</v>
      </c>
      <c r="C593" s="30">
        <v>190.35</v>
      </c>
      <c r="D593" s="30">
        <v>200.08</v>
      </c>
      <c r="E593" s="30">
        <v>210.32</v>
      </c>
      <c r="F593" s="30">
        <v>221.07</v>
      </c>
      <c r="G593" s="30">
        <v>232.38</v>
      </c>
      <c r="H593" s="30">
        <v>244.26</v>
      </c>
      <c r="I593" s="42">
        <v>14276.2</v>
      </c>
      <c r="J593" s="42">
        <v>18319.59</v>
      </c>
      <c r="K593" s="42">
        <v>30931.759999999998</v>
      </c>
      <c r="L593" s="43">
        <v>39692.44</v>
      </c>
    </row>
    <row r="594" spans="1:12" x14ac:dyDescent="0.25">
      <c r="A594" s="41">
        <v>819</v>
      </c>
      <c r="B594" s="10" t="s">
        <v>1151</v>
      </c>
      <c r="C594" s="30">
        <v>191.3</v>
      </c>
      <c r="D594" s="30">
        <v>201.08</v>
      </c>
      <c r="E594" s="30">
        <v>211.37</v>
      </c>
      <c r="F594" s="30">
        <v>222.18</v>
      </c>
      <c r="G594" s="30">
        <v>233.54</v>
      </c>
      <c r="H594" s="30">
        <v>245.48</v>
      </c>
      <c r="I594" s="42">
        <v>14347.58</v>
      </c>
      <c r="J594" s="42">
        <v>18411.18</v>
      </c>
      <c r="K594" s="42">
        <v>31086.42</v>
      </c>
      <c r="L594" s="43">
        <v>39890.9</v>
      </c>
    </row>
    <row r="595" spans="1:12" x14ac:dyDescent="0.25">
      <c r="A595" s="41">
        <v>820</v>
      </c>
      <c r="B595" s="10" t="s">
        <v>1151</v>
      </c>
      <c r="C595" s="30">
        <v>192.26</v>
      </c>
      <c r="D595" s="30">
        <v>202.09</v>
      </c>
      <c r="E595" s="30">
        <v>212.42</v>
      </c>
      <c r="F595" s="30">
        <v>223.29</v>
      </c>
      <c r="G595" s="30">
        <v>234.71</v>
      </c>
      <c r="H595" s="30">
        <v>246.71</v>
      </c>
      <c r="I595" s="42">
        <v>14419.32</v>
      </c>
      <c r="J595" s="42">
        <v>18503.240000000002</v>
      </c>
      <c r="K595" s="42">
        <v>31241.85</v>
      </c>
      <c r="L595" s="43">
        <v>40090.35</v>
      </c>
    </row>
    <row r="596" spans="1:12" x14ac:dyDescent="0.25">
      <c r="A596" s="41">
        <v>821</v>
      </c>
      <c r="B596" s="10" t="s">
        <v>1151</v>
      </c>
      <c r="C596" s="30">
        <v>193.22</v>
      </c>
      <c r="D596" s="30">
        <v>203.1</v>
      </c>
      <c r="E596" s="30">
        <v>213.49</v>
      </c>
      <c r="F596" s="30">
        <v>224.4</v>
      </c>
      <c r="G596" s="30">
        <v>235.88</v>
      </c>
      <c r="H596" s="30">
        <v>247.94</v>
      </c>
      <c r="I596" s="42">
        <v>14491.41</v>
      </c>
      <c r="J596" s="42">
        <v>18595.759999999998</v>
      </c>
      <c r="K596" s="42">
        <v>31398.06</v>
      </c>
      <c r="L596" s="43">
        <v>40290.800000000003</v>
      </c>
    </row>
    <row r="597" spans="1:12" x14ac:dyDescent="0.25">
      <c r="A597" s="41">
        <v>822</v>
      </c>
      <c r="B597" s="10" t="s">
        <v>1151</v>
      </c>
      <c r="C597" s="30">
        <v>194.18</v>
      </c>
      <c r="D597" s="30">
        <v>204.12</v>
      </c>
      <c r="E597" s="30">
        <v>214.55</v>
      </c>
      <c r="F597" s="30">
        <v>225.53</v>
      </c>
      <c r="G597" s="30">
        <v>237.06</v>
      </c>
      <c r="H597" s="30">
        <v>249.18</v>
      </c>
      <c r="I597" s="42">
        <v>14563.87</v>
      </c>
      <c r="J597" s="42">
        <v>18688.73</v>
      </c>
      <c r="K597" s="42">
        <v>31555.05</v>
      </c>
      <c r="L597" s="43">
        <v>40492.26</v>
      </c>
    </row>
    <row r="598" spans="1:12" x14ac:dyDescent="0.25">
      <c r="A598" s="41">
        <v>823</v>
      </c>
      <c r="B598" s="10" t="s">
        <v>1151</v>
      </c>
      <c r="C598" s="30">
        <v>195.16</v>
      </c>
      <c r="D598" s="30">
        <v>205.14</v>
      </c>
      <c r="E598" s="30">
        <v>215.63</v>
      </c>
      <c r="F598" s="30">
        <v>226.65</v>
      </c>
      <c r="G598" s="30">
        <v>238.25</v>
      </c>
      <c r="H598" s="30">
        <v>250.43</v>
      </c>
      <c r="I598" s="42">
        <v>14636.69</v>
      </c>
      <c r="J598" s="42">
        <v>18782.18</v>
      </c>
      <c r="K598" s="42">
        <v>31712.83</v>
      </c>
      <c r="L598" s="43">
        <v>40694.720000000001</v>
      </c>
    </row>
    <row r="599" spans="1:12" x14ac:dyDescent="0.25">
      <c r="A599" s="41">
        <v>824</v>
      </c>
      <c r="B599" s="10" t="s">
        <v>1151</v>
      </c>
      <c r="C599" s="30">
        <v>196.13</v>
      </c>
      <c r="D599" s="30">
        <v>206.16</v>
      </c>
      <c r="E599" s="30">
        <v>216.7</v>
      </c>
      <c r="F599" s="30">
        <v>227.79</v>
      </c>
      <c r="G599" s="30">
        <v>239.44</v>
      </c>
      <c r="H599" s="30">
        <v>251.68</v>
      </c>
      <c r="I599" s="42">
        <v>14709.87</v>
      </c>
      <c r="J599" s="42">
        <v>18876.09</v>
      </c>
      <c r="K599" s="42">
        <v>31871.39</v>
      </c>
      <c r="L599" s="43">
        <v>40898.19</v>
      </c>
    </row>
    <row r="600" spans="1:12" x14ac:dyDescent="0.25">
      <c r="A600" s="41">
        <v>825</v>
      </c>
      <c r="B600" s="10" t="s">
        <v>1151</v>
      </c>
      <c r="C600" s="30">
        <v>197.11</v>
      </c>
      <c r="D600" s="30">
        <v>207.19</v>
      </c>
      <c r="E600" s="30">
        <v>217.79</v>
      </c>
      <c r="F600" s="30">
        <v>228.93</v>
      </c>
      <c r="G600" s="30">
        <v>240.63</v>
      </c>
      <c r="H600" s="30">
        <v>252.94</v>
      </c>
      <c r="I600" s="42">
        <v>14783.42</v>
      </c>
      <c r="J600" s="42">
        <v>18970.47</v>
      </c>
      <c r="K600" s="42">
        <v>32030.75</v>
      </c>
      <c r="L600" s="43">
        <v>41102.68</v>
      </c>
    </row>
    <row r="601" spans="1:12" x14ac:dyDescent="0.25">
      <c r="A601" s="41">
        <v>826</v>
      </c>
      <c r="B601" s="10" t="s">
        <v>1151</v>
      </c>
      <c r="C601" s="30">
        <v>198.1</v>
      </c>
      <c r="D601" s="30">
        <v>208.23</v>
      </c>
      <c r="E601" s="30">
        <v>218.88</v>
      </c>
      <c r="F601" s="30">
        <v>230.07</v>
      </c>
      <c r="G601" s="30">
        <v>241.84</v>
      </c>
      <c r="H601" s="30">
        <v>254.2</v>
      </c>
      <c r="I601" s="42">
        <v>14857.34</v>
      </c>
      <c r="J601" s="42">
        <v>19065.32</v>
      </c>
      <c r="K601" s="42">
        <v>32190.9</v>
      </c>
      <c r="L601" s="43">
        <v>41308.199999999997</v>
      </c>
    </row>
    <row r="602" spans="1:12" x14ac:dyDescent="0.25">
      <c r="A602" s="41">
        <v>827</v>
      </c>
      <c r="B602" s="10" t="s">
        <v>1151</v>
      </c>
      <c r="C602" s="30">
        <v>199.09</v>
      </c>
      <c r="D602" s="30">
        <v>209.27</v>
      </c>
      <c r="E602" s="30">
        <v>219.97</v>
      </c>
      <c r="F602" s="30">
        <v>231.22</v>
      </c>
      <c r="G602" s="30">
        <v>243.05</v>
      </c>
      <c r="H602" s="30">
        <v>255.48</v>
      </c>
      <c r="I602" s="42">
        <v>14931.63</v>
      </c>
      <c r="J602" s="42">
        <v>19160.650000000001</v>
      </c>
      <c r="K602" s="42">
        <v>32351.86</v>
      </c>
      <c r="L602" s="43">
        <v>41514.74</v>
      </c>
    </row>
    <row r="603" spans="1:12" x14ac:dyDescent="0.25">
      <c r="A603" s="41">
        <v>828</v>
      </c>
      <c r="B603" s="10" t="s">
        <v>1151</v>
      </c>
      <c r="C603" s="30">
        <v>200.08</v>
      </c>
      <c r="D603" s="30">
        <v>210.32</v>
      </c>
      <c r="E603" s="30">
        <v>221.07</v>
      </c>
      <c r="F603" s="30">
        <v>232.38</v>
      </c>
      <c r="G603" s="30">
        <v>244.26</v>
      </c>
      <c r="H603" s="30">
        <v>256.75</v>
      </c>
      <c r="I603" s="42">
        <v>15006.28</v>
      </c>
      <c r="J603" s="42">
        <v>19256.45</v>
      </c>
      <c r="K603" s="42">
        <v>32513.62</v>
      </c>
      <c r="L603" s="43">
        <v>41722.31</v>
      </c>
    </row>
    <row r="604" spans="1:12" x14ac:dyDescent="0.25">
      <c r="A604" s="41">
        <v>829</v>
      </c>
      <c r="B604" s="10" t="s">
        <v>1151</v>
      </c>
      <c r="C604" s="30">
        <v>201.08</v>
      </c>
      <c r="D604" s="30">
        <v>211.37</v>
      </c>
      <c r="E604" s="30">
        <v>222.18</v>
      </c>
      <c r="F604" s="30">
        <v>233.54</v>
      </c>
      <c r="G604" s="30">
        <v>245.48</v>
      </c>
      <c r="H604" s="30">
        <v>258.04000000000002</v>
      </c>
      <c r="I604" s="42">
        <v>15081.32</v>
      </c>
      <c r="J604" s="42">
        <v>19352.73</v>
      </c>
      <c r="K604" s="42">
        <v>32676.18</v>
      </c>
      <c r="L604" s="43">
        <v>41930.92</v>
      </c>
    </row>
    <row r="605" spans="1:12" x14ac:dyDescent="0.25">
      <c r="A605" s="41">
        <v>830</v>
      </c>
      <c r="B605" s="10" t="s">
        <v>1151</v>
      </c>
      <c r="C605" s="30">
        <v>202.09</v>
      </c>
      <c r="D605" s="30">
        <v>212.42</v>
      </c>
      <c r="E605" s="30">
        <v>223.29</v>
      </c>
      <c r="F605" s="30">
        <v>234.71</v>
      </c>
      <c r="G605" s="30">
        <v>246.71</v>
      </c>
      <c r="H605" s="30">
        <v>259.33</v>
      </c>
      <c r="I605" s="42">
        <v>15156.72</v>
      </c>
      <c r="J605" s="42">
        <v>19449.5</v>
      </c>
      <c r="K605" s="42">
        <v>32839.57</v>
      </c>
      <c r="L605" s="43">
        <v>42140.58</v>
      </c>
    </row>
    <row r="606" spans="1:12" x14ac:dyDescent="0.25">
      <c r="A606" s="41">
        <v>831</v>
      </c>
      <c r="B606" s="10" t="s">
        <v>1151</v>
      </c>
      <c r="C606" s="30">
        <v>203.1</v>
      </c>
      <c r="D606" s="30">
        <v>213.49</v>
      </c>
      <c r="E606" s="30">
        <v>224.4</v>
      </c>
      <c r="F606" s="30">
        <v>235.88</v>
      </c>
      <c r="G606" s="30">
        <v>247.94</v>
      </c>
      <c r="H606" s="30">
        <v>260.62</v>
      </c>
      <c r="I606" s="42">
        <v>15232.51</v>
      </c>
      <c r="J606" s="42">
        <v>19546.75</v>
      </c>
      <c r="K606" s="42">
        <v>33003.760000000002</v>
      </c>
      <c r="L606" s="43">
        <v>42351.28</v>
      </c>
    </row>
    <row r="607" spans="1:12" x14ac:dyDescent="0.25">
      <c r="A607" s="41">
        <v>832</v>
      </c>
      <c r="B607" s="10" t="s">
        <v>1151</v>
      </c>
      <c r="C607" s="30">
        <v>204.12</v>
      </c>
      <c r="D607" s="30">
        <v>214.55</v>
      </c>
      <c r="E607" s="30">
        <v>225.53</v>
      </c>
      <c r="F607" s="30">
        <v>237.06</v>
      </c>
      <c r="G607" s="30">
        <v>249.18</v>
      </c>
      <c r="H607" s="30">
        <v>261.93</v>
      </c>
      <c r="I607" s="42">
        <v>15308.67</v>
      </c>
      <c r="J607" s="42">
        <v>19644.48</v>
      </c>
      <c r="K607" s="42">
        <v>33168.78</v>
      </c>
      <c r="L607" s="43">
        <v>42563.040000000001</v>
      </c>
    </row>
    <row r="608" spans="1:12" x14ac:dyDescent="0.25">
      <c r="A608" s="41">
        <v>833</v>
      </c>
      <c r="B608" s="10" t="s">
        <v>1151</v>
      </c>
      <c r="C608" s="30">
        <v>205.14</v>
      </c>
      <c r="D608" s="30">
        <v>215.63</v>
      </c>
      <c r="E608" s="30">
        <v>226.65</v>
      </c>
      <c r="F608" s="30">
        <v>238.25</v>
      </c>
      <c r="G608" s="30">
        <v>250.43</v>
      </c>
      <c r="H608" s="30">
        <v>263.24</v>
      </c>
      <c r="I608" s="42">
        <v>15385.21</v>
      </c>
      <c r="J608" s="42">
        <v>19742.7</v>
      </c>
      <c r="K608" s="42">
        <v>33334.629999999997</v>
      </c>
      <c r="L608" s="43">
        <v>42775.85</v>
      </c>
    </row>
    <row r="609" spans="1:12" x14ac:dyDescent="0.25">
      <c r="A609" s="41">
        <v>834</v>
      </c>
      <c r="B609" s="10" t="s">
        <v>1151</v>
      </c>
      <c r="C609" s="30">
        <v>206.16</v>
      </c>
      <c r="D609" s="30">
        <v>216.7</v>
      </c>
      <c r="E609" s="30">
        <v>227.79</v>
      </c>
      <c r="F609" s="30">
        <v>239.44</v>
      </c>
      <c r="G609" s="30">
        <v>251.68</v>
      </c>
      <c r="H609" s="30">
        <v>264.55</v>
      </c>
      <c r="I609" s="42">
        <v>15462.14</v>
      </c>
      <c r="J609" s="42">
        <v>19841.41</v>
      </c>
      <c r="K609" s="42">
        <v>33501.300000000003</v>
      </c>
      <c r="L609" s="43">
        <v>42989.73</v>
      </c>
    </row>
    <row r="610" spans="1:12" x14ac:dyDescent="0.25">
      <c r="A610" s="41">
        <v>835</v>
      </c>
      <c r="B610" s="10" t="s">
        <v>1151</v>
      </c>
      <c r="C610" s="30">
        <v>207.19</v>
      </c>
      <c r="D610" s="30">
        <v>217.79</v>
      </c>
      <c r="E610" s="30">
        <v>228.93</v>
      </c>
      <c r="F610" s="30">
        <v>240.63</v>
      </c>
      <c r="G610" s="30">
        <v>252.94</v>
      </c>
      <c r="H610" s="30">
        <v>265.87</v>
      </c>
      <c r="I610" s="42">
        <v>15539.45</v>
      </c>
      <c r="J610" s="42">
        <v>19940.62</v>
      </c>
      <c r="K610" s="42">
        <v>33668.81</v>
      </c>
      <c r="L610" s="43">
        <v>43204.68</v>
      </c>
    </row>
    <row r="611" spans="1:12" x14ac:dyDescent="0.25">
      <c r="A611" s="41">
        <v>836</v>
      </c>
      <c r="B611" s="10" t="s">
        <v>1151</v>
      </c>
      <c r="C611" s="30">
        <v>208.23</v>
      </c>
      <c r="D611" s="30">
        <v>218.88</v>
      </c>
      <c r="E611" s="30">
        <v>230.07</v>
      </c>
      <c r="F611" s="30">
        <v>241.84</v>
      </c>
      <c r="G611" s="30">
        <v>254.2</v>
      </c>
      <c r="H611" s="30">
        <v>267.2</v>
      </c>
      <c r="I611" s="42">
        <v>15617.15</v>
      </c>
      <c r="J611" s="42">
        <v>20040.32</v>
      </c>
      <c r="K611" s="42">
        <v>33837.15</v>
      </c>
      <c r="L611" s="43">
        <v>43420.7</v>
      </c>
    </row>
    <row r="612" spans="1:12" x14ac:dyDescent="0.25">
      <c r="A612" s="41">
        <v>837</v>
      </c>
      <c r="B612" s="10" t="s">
        <v>1151</v>
      </c>
      <c r="C612" s="30">
        <v>209.27</v>
      </c>
      <c r="D612" s="30">
        <v>219.97</v>
      </c>
      <c r="E612" s="30">
        <v>231.22</v>
      </c>
      <c r="F612" s="30">
        <v>243.05</v>
      </c>
      <c r="G612" s="30">
        <v>255.48</v>
      </c>
      <c r="H612" s="30">
        <v>268.54000000000002</v>
      </c>
      <c r="I612" s="42">
        <v>15695.23</v>
      </c>
      <c r="J612" s="42">
        <v>20140.53</v>
      </c>
      <c r="K612" s="42">
        <v>34006.339999999997</v>
      </c>
      <c r="L612" s="43">
        <v>43637.81</v>
      </c>
    </row>
    <row r="613" spans="1:12" x14ac:dyDescent="0.25">
      <c r="A613" s="41">
        <v>838</v>
      </c>
      <c r="B613" s="10" t="s">
        <v>1151</v>
      </c>
      <c r="C613" s="30">
        <v>210.32</v>
      </c>
      <c r="D613" s="30">
        <v>221.07</v>
      </c>
      <c r="E613" s="30">
        <v>232.38</v>
      </c>
      <c r="F613" s="30">
        <v>244.26</v>
      </c>
      <c r="G613" s="30">
        <v>256.75</v>
      </c>
      <c r="H613" s="30">
        <v>269.88</v>
      </c>
      <c r="I613" s="42">
        <v>15773.71</v>
      </c>
      <c r="J613" s="42">
        <v>20241.23</v>
      </c>
      <c r="K613" s="42">
        <v>34176.370000000003</v>
      </c>
      <c r="L613" s="43">
        <v>43856</v>
      </c>
    </row>
    <row r="614" spans="1:12" x14ac:dyDescent="0.25">
      <c r="A614" s="41">
        <v>839</v>
      </c>
      <c r="B614" s="10" t="s">
        <v>1151</v>
      </c>
      <c r="C614" s="30">
        <v>211.37</v>
      </c>
      <c r="D614" s="30">
        <v>222.18</v>
      </c>
      <c r="E614" s="30">
        <v>233.54</v>
      </c>
      <c r="F614" s="30">
        <v>245.48</v>
      </c>
      <c r="G614" s="30">
        <v>258.04000000000002</v>
      </c>
      <c r="H614" s="30">
        <v>271.23</v>
      </c>
      <c r="I614" s="42">
        <v>15852.58</v>
      </c>
      <c r="J614" s="42">
        <v>20342.439999999999</v>
      </c>
      <c r="K614" s="42">
        <v>34347.25</v>
      </c>
      <c r="L614" s="43">
        <v>44075.28</v>
      </c>
    </row>
    <row r="615" spans="1:12" x14ac:dyDescent="0.25">
      <c r="A615" s="41">
        <v>840</v>
      </c>
      <c r="B615" s="10" t="s">
        <v>1151</v>
      </c>
      <c r="C615" s="30">
        <v>212.42</v>
      </c>
      <c r="D615" s="30">
        <v>223.29</v>
      </c>
      <c r="E615" s="30">
        <v>234.71</v>
      </c>
      <c r="F615" s="30">
        <v>246.71</v>
      </c>
      <c r="G615" s="30">
        <v>259.33</v>
      </c>
      <c r="H615" s="30">
        <v>272.58999999999997</v>
      </c>
      <c r="I615" s="42">
        <v>15931.84</v>
      </c>
      <c r="J615" s="42">
        <v>20444.150000000001</v>
      </c>
      <c r="K615" s="42">
        <v>34518.99</v>
      </c>
      <c r="L615" s="43">
        <v>44295.65</v>
      </c>
    </row>
    <row r="616" spans="1:12" x14ac:dyDescent="0.25">
      <c r="A616" s="41">
        <v>841</v>
      </c>
      <c r="B616" s="10" t="s">
        <v>1151</v>
      </c>
      <c r="C616" s="30">
        <v>213.49</v>
      </c>
      <c r="D616" s="30">
        <v>224.4</v>
      </c>
      <c r="E616" s="30">
        <v>235.88</v>
      </c>
      <c r="F616" s="30">
        <v>247.94</v>
      </c>
      <c r="G616" s="30">
        <v>260.62</v>
      </c>
      <c r="H616" s="30">
        <v>273.95</v>
      </c>
      <c r="I616" s="42">
        <v>16011.5</v>
      </c>
      <c r="J616" s="42">
        <v>20546.37</v>
      </c>
      <c r="K616" s="42">
        <v>34691.58</v>
      </c>
      <c r="L616" s="43">
        <v>44517.13</v>
      </c>
    </row>
    <row r="617" spans="1:12" x14ac:dyDescent="0.25">
      <c r="A617" s="41">
        <v>842</v>
      </c>
      <c r="B617" s="10" t="s">
        <v>1151</v>
      </c>
      <c r="C617" s="30">
        <v>214.55</v>
      </c>
      <c r="D617" s="30">
        <v>225.53</v>
      </c>
      <c r="E617" s="30">
        <v>237.06</v>
      </c>
      <c r="F617" s="30">
        <v>249.18</v>
      </c>
      <c r="G617" s="30">
        <v>261.93</v>
      </c>
      <c r="H617" s="30">
        <v>275.32</v>
      </c>
      <c r="I617" s="42">
        <v>16091.56</v>
      </c>
      <c r="J617" s="42">
        <v>20649.099999999999</v>
      </c>
      <c r="K617" s="42">
        <v>34865.040000000001</v>
      </c>
      <c r="L617" s="43">
        <v>44739.72</v>
      </c>
    </row>
    <row r="618" spans="1:12" x14ac:dyDescent="0.25">
      <c r="A618" s="41">
        <v>843</v>
      </c>
      <c r="B618" s="10" t="s">
        <v>1151</v>
      </c>
      <c r="C618" s="30">
        <v>215.63</v>
      </c>
      <c r="D618" s="30">
        <v>226.65</v>
      </c>
      <c r="E618" s="30">
        <v>238.25</v>
      </c>
      <c r="F618" s="30">
        <v>250.43</v>
      </c>
      <c r="G618" s="30">
        <v>263.24</v>
      </c>
      <c r="H618" s="30">
        <v>276.7</v>
      </c>
      <c r="I618" s="42">
        <v>16172.01</v>
      </c>
      <c r="J618" s="42">
        <v>20752.349999999999</v>
      </c>
      <c r="K618" s="42">
        <v>35039.360000000001</v>
      </c>
      <c r="L618" s="43">
        <v>44963.42</v>
      </c>
    </row>
    <row r="619" spans="1:12" x14ac:dyDescent="0.25">
      <c r="A619" s="41">
        <v>844</v>
      </c>
      <c r="B619" s="10" t="s">
        <v>1151</v>
      </c>
      <c r="C619" s="30">
        <v>216.7</v>
      </c>
      <c r="D619" s="30">
        <v>227.79</v>
      </c>
      <c r="E619" s="30">
        <v>239.44</v>
      </c>
      <c r="F619" s="30">
        <v>251.68</v>
      </c>
      <c r="G619" s="30">
        <v>264.55</v>
      </c>
      <c r="H619" s="30">
        <v>278.08</v>
      </c>
      <c r="I619" s="42">
        <v>16252.87</v>
      </c>
      <c r="J619" s="42">
        <v>20856.11</v>
      </c>
      <c r="K619" s="42">
        <v>35214.559999999998</v>
      </c>
      <c r="L619" s="43">
        <v>45188.23</v>
      </c>
    </row>
    <row r="620" spans="1:12" x14ac:dyDescent="0.25">
      <c r="A620" s="41">
        <v>845</v>
      </c>
      <c r="B620" s="10" t="s">
        <v>1151</v>
      </c>
      <c r="C620" s="30">
        <v>217.79</v>
      </c>
      <c r="D620" s="30">
        <v>228.93</v>
      </c>
      <c r="E620" s="30">
        <v>240.63</v>
      </c>
      <c r="F620" s="30">
        <v>252.94</v>
      </c>
      <c r="G620" s="30">
        <v>265.87</v>
      </c>
      <c r="H620" s="30">
        <v>279.47000000000003</v>
      </c>
      <c r="I620" s="42">
        <v>16334.14</v>
      </c>
      <c r="J620" s="42">
        <v>20960.39</v>
      </c>
      <c r="K620" s="42">
        <v>35390.629999999997</v>
      </c>
      <c r="L620" s="43">
        <v>45414.17</v>
      </c>
    </row>
    <row r="621" spans="1:12" x14ac:dyDescent="0.25">
      <c r="A621" s="41">
        <v>846</v>
      </c>
      <c r="B621" s="10" t="s">
        <v>1151</v>
      </c>
      <c r="C621" s="30">
        <v>218.88</v>
      </c>
      <c r="D621" s="30">
        <v>230.07</v>
      </c>
      <c r="E621" s="30">
        <v>241.84</v>
      </c>
      <c r="F621" s="30">
        <v>254.2</v>
      </c>
      <c r="G621" s="30">
        <v>267.2</v>
      </c>
      <c r="H621" s="30">
        <v>280.87</v>
      </c>
      <c r="I621" s="42">
        <v>16415.810000000001</v>
      </c>
      <c r="J621" s="42">
        <v>21065.19</v>
      </c>
      <c r="K621" s="42">
        <v>35567.589999999997</v>
      </c>
      <c r="L621" s="43">
        <v>45641.24</v>
      </c>
    </row>
    <row r="622" spans="1:12" x14ac:dyDescent="0.25">
      <c r="A622" s="41">
        <v>847</v>
      </c>
      <c r="B622" s="10" t="s">
        <v>1151</v>
      </c>
      <c r="C622" s="30">
        <v>219.97</v>
      </c>
      <c r="D622" s="30">
        <v>231.22</v>
      </c>
      <c r="E622" s="30">
        <v>243.05</v>
      </c>
      <c r="F622" s="30">
        <v>255.48</v>
      </c>
      <c r="G622" s="30">
        <v>268.54000000000002</v>
      </c>
      <c r="H622" s="30">
        <v>282.27</v>
      </c>
      <c r="I622" s="42">
        <v>16497.89</v>
      </c>
      <c r="J622" s="42">
        <v>21170.52</v>
      </c>
      <c r="K622" s="42">
        <v>35745.42</v>
      </c>
      <c r="L622" s="43">
        <v>45869.45</v>
      </c>
    </row>
    <row r="623" spans="1:12" x14ac:dyDescent="0.25">
      <c r="A623" s="41">
        <v>848</v>
      </c>
      <c r="B623" s="10" t="s">
        <v>1151</v>
      </c>
      <c r="C623" s="30">
        <v>221.07</v>
      </c>
      <c r="D623" s="30">
        <v>232.38</v>
      </c>
      <c r="E623" s="30">
        <v>244.26</v>
      </c>
      <c r="F623" s="30">
        <v>256.75</v>
      </c>
      <c r="G623" s="30">
        <v>269.88</v>
      </c>
      <c r="H623" s="30">
        <v>283.68</v>
      </c>
      <c r="I623" s="42">
        <v>16580.38</v>
      </c>
      <c r="J623" s="42">
        <v>21276.37</v>
      </c>
      <c r="K623" s="42">
        <v>35924.15</v>
      </c>
      <c r="L623" s="43">
        <v>46098.8</v>
      </c>
    </row>
    <row r="624" spans="1:12" x14ac:dyDescent="0.25">
      <c r="A624" s="41">
        <v>849</v>
      </c>
      <c r="B624" s="10" t="s">
        <v>1151</v>
      </c>
      <c r="C624" s="30">
        <v>222.18</v>
      </c>
      <c r="D624" s="30">
        <v>233.54</v>
      </c>
      <c r="E624" s="30">
        <v>245.48</v>
      </c>
      <c r="F624" s="30">
        <v>258.04000000000002</v>
      </c>
      <c r="G624" s="30">
        <v>271.23</v>
      </c>
      <c r="H624" s="30">
        <v>285.10000000000002</v>
      </c>
      <c r="I624" s="42">
        <v>16663.28</v>
      </c>
      <c r="J624" s="42">
        <v>21382.75</v>
      </c>
      <c r="K624" s="42">
        <v>36103.769999999997</v>
      </c>
      <c r="L624" s="43">
        <v>46329.29</v>
      </c>
    </row>
    <row r="625" spans="1:12" x14ac:dyDescent="0.25">
      <c r="A625" s="41">
        <v>850</v>
      </c>
      <c r="B625" s="10" t="s">
        <v>1151</v>
      </c>
      <c r="C625" s="30">
        <v>223.29</v>
      </c>
      <c r="D625" s="30">
        <v>234.71</v>
      </c>
      <c r="E625" s="30">
        <v>246.71</v>
      </c>
      <c r="F625" s="30">
        <v>259.33</v>
      </c>
      <c r="G625" s="30">
        <v>272.58999999999997</v>
      </c>
      <c r="H625" s="30">
        <v>286.52999999999997</v>
      </c>
      <c r="I625" s="42">
        <v>16746.599999999999</v>
      </c>
      <c r="J625" s="42">
        <v>21489.66</v>
      </c>
      <c r="K625" s="42">
        <v>36284.29</v>
      </c>
      <c r="L625" s="43">
        <v>46560.94</v>
      </c>
    </row>
    <row r="626" spans="1:12" x14ac:dyDescent="0.25">
      <c r="A626" s="41">
        <v>851</v>
      </c>
      <c r="B626" s="10" t="s">
        <v>1151</v>
      </c>
      <c r="C626" s="30">
        <v>224.4</v>
      </c>
      <c r="D626" s="30">
        <v>235.88</v>
      </c>
      <c r="E626" s="30">
        <v>247.94</v>
      </c>
      <c r="F626" s="30">
        <v>260.62</v>
      </c>
      <c r="G626" s="30">
        <v>273.95</v>
      </c>
      <c r="H626" s="30">
        <v>287.95999999999998</v>
      </c>
      <c r="I626" s="42">
        <v>16830.330000000002</v>
      </c>
      <c r="J626" s="42">
        <v>21597.11</v>
      </c>
      <c r="K626" s="42">
        <v>36465.71</v>
      </c>
      <c r="L626" s="43">
        <v>46793.74</v>
      </c>
    </row>
    <row r="627" spans="1:12" x14ac:dyDescent="0.25">
      <c r="A627" s="41">
        <v>852</v>
      </c>
      <c r="B627" s="10" t="s">
        <v>1151</v>
      </c>
      <c r="C627" s="30">
        <v>225.53</v>
      </c>
      <c r="D627" s="30">
        <v>237.06</v>
      </c>
      <c r="E627" s="30">
        <v>249.18</v>
      </c>
      <c r="F627" s="30">
        <v>261.93</v>
      </c>
      <c r="G627" s="30">
        <v>275.32</v>
      </c>
      <c r="H627" s="30">
        <v>289.39999999999998</v>
      </c>
      <c r="I627" s="42">
        <v>16914.48</v>
      </c>
      <c r="J627" s="42">
        <v>21705.1</v>
      </c>
      <c r="K627" s="42">
        <v>36648.04</v>
      </c>
      <c r="L627" s="43">
        <v>47027.71</v>
      </c>
    </row>
    <row r="628" spans="1:12" x14ac:dyDescent="0.25">
      <c r="A628" s="41">
        <v>853</v>
      </c>
      <c r="B628" s="10" t="s">
        <v>1151</v>
      </c>
      <c r="C628" s="30">
        <v>226.65</v>
      </c>
      <c r="D628" s="30">
        <v>238.25</v>
      </c>
      <c r="E628" s="30">
        <v>250.43</v>
      </c>
      <c r="F628" s="30">
        <v>263.24</v>
      </c>
      <c r="G628" s="30">
        <v>276.7</v>
      </c>
      <c r="H628" s="30">
        <v>290.85000000000002</v>
      </c>
      <c r="I628" s="42">
        <v>16999.05</v>
      </c>
      <c r="J628" s="42">
        <v>21813.62</v>
      </c>
      <c r="K628" s="42">
        <v>36831.279999999999</v>
      </c>
      <c r="L628" s="43">
        <v>47262.85</v>
      </c>
    </row>
    <row r="629" spans="1:12" x14ac:dyDescent="0.25">
      <c r="A629" s="41">
        <v>854</v>
      </c>
      <c r="B629" s="10" t="s">
        <v>1151</v>
      </c>
      <c r="C629" s="30">
        <v>227.79</v>
      </c>
      <c r="D629" s="30">
        <v>239.44</v>
      </c>
      <c r="E629" s="30">
        <v>251.68</v>
      </c>
      <c r="F629" s="30">
        <v>264.55</v>
      </c>
      <c r="G629" s="30">
        <v>278.08</v>
      </c>
      <c r="H629" s="30">
        <v>292.3</v>
      </c>
      <c r="I629" s="42">
        <v>17084.05</v>
      </c>
      <c r="J629" s="42">
        <v>21922.69</v>
      </c>
      <c r="K629" s="42">
        <v>37015.440000000002</v>
      </c>
      <c r="L629" s="43">
        <v>47499.16</v>
      </c>
    </row>
    <row r="630" spans="1:12" x14ac:dyDescent="0.25">
      <c r="A630" s="41">
        <v>855</v>
      </c>
      <c r="B630" s="10" t="s">
        <v>1151</v>
      </c>
      <c r="C630" s="30">
        <v>228.93</v>
      </c>
      <c r="D630" s="30">
        <v>240.63</v>
      </c>
      <c r="E630" s="30">
        <v>252.94</v>
      </c>
      <c r="F630" s="30">
        <v>265.87</v>
      </c>
      <c r="G630" s="30">
        <v>279.47000000000003</v>
      </c>
      <c r="H630" s="30">
        <v>293.76</v>
      </c>
      <c r="I630" s="42">
        <v>17169.47</v>
      </c>
      <c r="J630" s="42">
        <v>22032.3</v>
      </c>
      <c r="K630" s="42">
        <v>37200.51</v>
      </c>
      <c r="L630" s="43">
        <v>47736.66</v>
      </c>
    </row>
    <row r="631" spans="1:12" x14ac:dyDescent="0.25">
      <c r="A631" s="41">
        <v>856</v>
      </c>
      <c r="B631" s="10" t="s">
        <v>1151</v>
      </c>
      <c r="C631" s="30">
        <v>230.07</v>
      </c>
      <c r="D631" s="30">
        <v>241.84</v>
      </c>
      <c r="E631" s="30">
        <v>254.2</v>
      </c>
      <c r="F631" s="30">
        <v>267.2</v>
      </c>
      <c r="G631" s="30">
        <v>280.87</v>
      </c>
      <c r="H631" s="30">
        <v>295.23</v>
      </c>
      <c r="I631" s="42">
        <v>17255.32</v>
      </c>
      <c r="J631" s="42">
        <v>22142.47</v>
      </c>
      <c r="K631" s="42">
        <v>37386.519999999997</v>
      </c>
      <c r="L631" s="43">
        <v>47975.34</v>
      </c>
    </row>
    <row r="632" spans="1:12" x14ac:dyDescent="0.25">
      <c r="A632" s="41">
        <v>857</v>
      </c>
      <c r="B632" s="10" t="s">
        <v>1151</v>
      </c>
      <c r="C632" s="30">
        <v>231.22</v>
      </c>
      <c r="D632" s="30">
        <v>243.05</v>
      </c>
      <c r="E632" s="30">
        <v>255.48</v>
      </c>
      <c r="F632" s="30">
        <v>268.54000000000002</v>
      </c>
      <c r="G632" s="30">
        <v>282.27</v>
      </c>
      <c r="H632" s="30">
        <v>296.70999999999998</v>
      </c>
      <c r="I632" s="42">
        <v>17341.59</v>
      </c>
      <c r="J632" s="42">
        <v>22253.18</v>
      </c>
      <c r="K632" s="42">
        <v>37573.449999999997</v>
      </c>
      <c r="L632" s="43">
        <v>48215.22</v>
      </c>
    </row>
    <row r="633" spans="1:12" x14ac:dyDescent="0.25">
      <c r="A633" s="41">
        <v>858</v>
      </c>
      <c r="B633" s="10" t="s">
        <v>1151</v>
      </c>
      <c r="C633" s="30">
        <v>232.38</v>
      </c>
      <c r="D633" s="30">
        <v>244.26</v>
      </c>
      <c r="E633" s="30">
        <v>256.75</v>
      </c>
      <c r="F633" s="30">
        <v>269.88</v>
      </c>
      <c r="G633" s="30">
        <v>283.68</v>
      </c>
      <c r="H633" s="30">
        <v>298.19</v>
      </c>
      <c r="I633" s="42">
        <v>17428.3</v>
      </c>
      <c r="J633" s="42">
        <v>22364.44</v>
      </c>
      <c r="K633" s="42">
        <v>37761.32</v>
      </c>
      <c r="L633" s="43">
        <v>48456.3</v>
      </c>
    </row>
    <row r="634" spans="1:12" x14ac:dyDescent="0.25">
      <c r="A634" s="41">
        <v>859</v>
      </c>
      <c r="B634" s="10" t="s">
        <v>1151</v>
      </c>
      <c r="C634" s="30">
        <v>233.54</v>
      </c>
      <c r="D634" s="30">
        <v>245.48</v>
      </c>
      <c r="E634" s="30">
        <v>258.04000000000002</v>
      </c>
      <c r="F634" s="30">
        <v>271.23</v>
      </c>
      <c r="G634" s="30">
        <v>285.10000000000002</v>
      </c>
      <c r="H634" s="30">
        <v>299.68</v>
      </c>
      <c r="I634" s="42">
        <v>17515.439999999999</v>
      </c>
      <c r="J634" s="42">
        <v>22476.27</v>
      </c>
      <c r="K634" s="42">
        <v>37950.120000000003</v>
      </c>
      <c r="L634" s="43">
        <v>48698.58</v>
      </c>
    </row>
    <row r="635" spans="1:12" x14ac:dyDescent="0.25">
      <c r="A635" s="41">
        <v>860</v>
      </c>
      <c r="B635" s="10" t="s">
        <v>1151</v>
      </c>
      <c r="C635" s="30">
        <v>234.71</v>
      </c>
      <c r="D635" s="30">
        <v>246.71</v>
      </c>
      <c r="E635" s="30">
        <v>259.33</v>
      </c>
      <c r="F635" s="30">
        <v>272.58999999999997</v>
      </c>
      <c r="G635" s="30">
        <v>286.52999999999997</v>
      </c>
      <c r="H635" s="30">
        <v>301.18</v>
      </c>
      <c r="I635" s="42">
        <v>17603.02</v>
      </c>
      <c r="J635" s="42">
        <v>22588.65</v>
      </c>
      <c r="K635" s="42">
        <v>38139.870000000003</v>
      </c>
      <c r="L635" s="43">
        <v>48942.07</v>
      </c>
    </row>
    <row r="636" spans="1:12" x14ac:dyDescent="0.25">
      <c r="A636" s="41">
        <v>861</v>
      </c>
      <c r="B636" s="10" t="s">
        <v>1151</v>
      </c>
      <c r="C636" s="30">
        <v>235.88</v>
      </c>
      <c r="D636" s="30">
        <v>247.94</v>
      </c>
      <c r="E636" s="30">
        <v>260.62</v>
      </c>
      <c r="F636" s="30">
        <v>273.95</v>
      </c>
      <c r="G636" s="30">
        <v>287.95999999999998</v>
      </c>
      <c r="H636" s="30">
        <v>302.69</v>
      </c>
      <c r="I636" s="42">
        <v>17691.03</v>
      </c>
      <c r="J636" s="42">
        <v>22701.59</v>
      </c>
      <c r="K636" s="42">
        <v>38330.57</v>
      </c>
      <c r="L636" s="43">
        <v>49186.78</v>
      </c>
    </row>
    <row r="637" spans="1:12" x14ac:dyDescent="0.25">
      <c r="A637" s="41">
        <v>862</v>
      </c>
      <c r="B637" s="10" t="s">
        <v>1151</v>
      </c>
      <c r="C637" s="30">
        <v>237.06</v>
      </c>
      <c r="D637" s="30">
        <v>249.18</v>
      </c>
      <c r="E637" s="30">
        <v>261.93</v>
      </c>
      <c r="F637" s="30">
        <v>275.32</v>
      </c>
      <c r="G637" s="30">
        <v>289.39999999999998</v>
      </c>
      <c r="H637" s="30">
        <v>304.2</v>
      </c>
      <c r="I637" s="42">
        <v>17779.490000000002</v>
      </c>
      <c r="J637" s="42">
        <v>22815.1</v>
      </c>
      <c r="K637" s="42">
        <v>38522.230000000003</v>
      </c>
      <c r="L637" s="43">
        <v>49432.72</v>
      </c>
    </row>
    <row r="638" spans="1:12" x14ac:dyDescent="0.25">
      <c r="A638" s="41">
        <v>863</v>
      </c>
      <c r="B638" s="10" t="s">
        <v>1151</v>
      </c>
      <c r="C638" s="30">
        <v>238.25</v>
      </c>
      <c r="D638" s="30">
        <v>250.43</v>
      </c>
      <c r="E638" s="30">
        <v>263.24</v>
      </c>
      <c r="F638" s="30">
        <v>276.7</v>
      </c>
      <c r="G638" s="30">
        <v>290.85000000000002</v>
      </c>
      <c r="H638" s="30">
        <v>305.72000000000003</v>
      </c>
      <c r="I638" s="42">
        <v>17868.39</v>
      </c>
      <c r="J638" s="42">
        <v>22929.17</v>
      </c>
      <c r="K638" s="42">
        <v>38714.839999999997</v>
      </c>
      <c r="L638" s="43">
        <v>49679.88</v>
      </c>
    </row>
    <row r="639" spans="1:12" x14ac:dyDescent="0.25">
      <c r="A639" s="41">
        <v>864</v>
      </c>
      <c r="B639" s="10" t="s">
        <v>1151</v>
      </c>
      <c r="C639" s="30">
        <v>239.44</v>
      </c>
      <c r="D639" s="30">
        <v>251.68</v>
      </c>
      <c r="E639" s="30">
        <v>264.55</v>
      </c>
      <c r="F639" s="30">
        <v>278.08</v>
      </c>
      <c r="G639" s="30">
        <v>292.3</v>
      </c>
      <c r="H639" s="30">
        <v>307.25</v>
      </c>
      <c r="I639" s="42">
        <v>17957.73</v>
      </c>
      <c r="J639" s="42">
        <v>23043.82</v>
      </c>
      <c r="K639" s="42">
        <v>38908.410000000003</v>
      </c>
      <c r="L639" s="43">
        <v>49928.28</v>
      </c>
    </row>
    <row r="640" spans="1:12" x14ac:dyDescent="0.25">
      <c r="A640" s="41">
        <v>865</v>
      </c>
      <c r="B640" s="10" t="s">
        <v>1151</v>
      </c>
      <c r="C640" s="30">
        <v>240.63</v>
      </c>
      <c r="D640" s="30">
        <v>252.94</v>
      </c>
      <c r="E640" s="30">
        <v>265.87</v>
      </c>
      <c r="F640" s="30">
        <v>279.47000000000003</v>
      </c>
      <c r="G640" s="30">
        <v>293.76</v>
      </c>
      <c r="H640" s="30">
        <v>308.79000000000002</v>
      </c>
      <c r="I640" s="42">
        <v>18047.52</v>
      </c>
      <c r="J640" s="42">
        <v>23159.040000000001</v>
      </c>
      <c r="K640" s="42">
        <v>39102.949999999997</v>
      </c>
      <c r="L640" s="43">
        <v>50177.919999999998</v>
      </c>
    </row>
    <row r="641" spans="1:12" x14ac:dyDescent="0.25">
      <c r="A641" s="41">
        <v>866</v>
      </c>
      <c r="B641" s="10" t="s">
        <v>1151</v>
      </c>
      <c r="C641" s="30">
        <v>241.84</v>
      </c>
      <c r="D641" s="30">
        <v>254.2</v>
      </c>
      <c r="E641" s="30">
        <v>267.2</v>
      </c>
      <c r="F641" s="30">
        <v>280.87</v>
      </c>
      <c r="G641" s="30">
        <v>295.23</v>
      </c>
      <c r="H641" s="30">
        <v>310.33</v>
      </c>
      <c r="I641" s="42">
        <v>18137.75</v>
      </c>
      <c r="J641" s="42">
        <v>23274.83</v>
      </c>
      <c r="K641" s="42">
        <v>39298.47</v>
      </c>
      <c r="L641" s="43">
        <v>50428.81</v>
      </c>
    </row>
    <row r="642" spans="1:12" x14ac:dyDescent="0.25">
      <c r="A642" s="41">
        <v>867</v>
      </c>
      <c r="B642" s="10" t="s">
        <v>1151</v>
      </c>
      <c r="C642" s="30">
        <v>243.05</v>
      </c>
      <c r="D642" s="30">
        <v>255.48</v>
      </c>
      <c r="E642" s="30">
        <v>268.54000000000002</v>
      </c>
      <c r="F642" s="30">
        <v>282.27</v>
      </c>
      <c r="G642" s="30">
        <v>296.70999999999998</v>
      </c>
      <c r="H642" s="30">
        <v>311.88</v>
      </c>
      <c r="I642" s="42">
        <v>18228.439999999999</v>
      </c>
      <c r="J642" s="42">
        <v>23391.21</v>
      </c>
      <c r="K642" s="42">
        <v>39494.959999999999</v>
      </c>
      <c r="L642" s="43">
        <v>50680.95</v>
      </c>
    </row>
    <row r="643" spans="1:12" x14ac:dyDescent="0.25">
      <c r="A643" s="41">
        <v>868</v>
      </c>
      <c r="B643" s="10" t="s">
        <v>1151</v>
      </c>
      <c r="C643" s="30">
        <v>244.26</v>
      </c>
      <c r="D643" s="30">
        <v>256.75</v>
      </c>
      <c r="E643" s="30">
        <v>269.88</v>
      </c>
      <c r="F643" s="30">
        <v>283.68</v>
      </c>
      <c r="G643" s="30">
        <v>298.19</v>
      </c>
      <c r="H643" s="30">
        <v>313.44</v>
      </c>
      <c r="I643" s="42">
        <v>18319.59</v>
      </c>
      <c r="J643" s="42">
        <v>23508.17</v>
      </c>
      <c r="K643" s="42">
        <v>39692.44</v>
      </c>
      <c r="L643" s="43">
        <v>50934.36</v>
      </c>
    </row>
    <row r="644" spans="1:12" x14ac:dyDescent="0.25">
      <c r="A644" s="41">
        <v>869</v>
      </c>
      <c r="B644" s="10" t="s">
        <v>1151</v>
      </c>
      <c r="C644" s="30">
        <v>245.48</v>
      </c>
      <c r="D644" s="30">
        <v>258.04000000000002</v>
      </c>
      <c r="E644" s="30">
        <v>271.23</v>
      </c>
      <c r="F644" s="30">
        <v>285.10000000000002</v>
      </c>
      <c r="G644" s="30">
        <v>299.68</v>
      </c>
      <c r="H644" s="30">
        <v>315.01</v>
      </c>
      <c r="I644" s="42">
        <v>18411.18</v>
      </c>
      <c r="J644" s="42">
        <v>23625.71</v>
      </c>
      <c r="K644" s="42">
        <v>39890.9</v>
      </c>
      <c r="L644" s="43">
        <v>51189.03</v>
      </c>
    </row>
    <row r="645" spans="1:12" x14ac:dyDescent="0.25">
      <c r="A645" s="41">
        <v>870</v>
      </c>
      <c r="B645" s="10" t="s">
        <v>1151</v>
      </c>
      <c r="C645" s="30">
        <v>246.71</v>
      </c>
      <c r="D645" s="30">
        <v>259.33</v>
      </c>
      <c r="E645" s="30">
        <v>272.58999999999997</v>
      </c>
      <c r="F645" s="30">
        <v>286.52999999999997</v>
      </c>
      <c r="G645" s="30">
        <v>301.18</v>
      </c>
      <c r="H645" s="30">
        <v>316.58</v>
      </c>
      <c r="I645" s="42">
        <v>18503.240000000002</v>
      </c>
      <c r="J645" s="42">
        <v>23743.83</v>
      </c>
      <c r="K645" s="42">
        <v>40090.35</v>
      </c>
      <c r="L645" s="43">
        <v>51444.97</v>
      </c>
    </row>
    <row r="646" spans="1:12" x14ac:dyDescent="0.25">
      <c r="A646" s="41">
        <v>871</v>
      </c>
      <c r="B646" s="10" t="s">
        <v>1151</v>
      </c>
      <c r="C646" s="30">
        <v>247.94</v>
      </c>
      <c r="D646" s="30">
        <v>260.62</v>
      </c>
      <c r="E646" s="30">
        <v>273.95</v>
      </c>
      <c r="F646" s="30">
        <v>287.95999999999998</v>
      </c>
      <c r="G646" s="30">
        <v>302.69</v>
      </c>
      <c r="H646" s="30">
        <v>318.17</v>
      </c>
      <c r="I646" s="42">
        <v>18595.759999999998</v>
      </c>
      <c r="J646" s="42">
        <v>23862.55</v>
      </c>
      <c r="K646" s="42">
        <v>40290.800000000003</v>
      </c>
      <c r="L646" s="43">
        <v>51702.2</v>
      </c>
    </row>
    <row r="647" spans="1:12" x14ac:dyDescent="0.25">
      <c r="A647" s="41">
        <v>872</v>
      </c>
      <c r="B647" s="10" t="s">
        <v>1151</v>
      </c>
      <c r="C647" s="30">
        <v>249.18</v>
      </c>
      <c r="D647" s="30">
        <v>261.93</v>
      </c>
      <c r="E647" s="30">
        <v>275.32</v>
      </c>
      <c r="F647" s="30">
        <v>289.39999999999998</v>
      </c>
      <c r="G647" s="30">
        <v>304.2</v>
      </c>
      <c r="H647" s="30">
        <v>319.76</v>
      </c>
      <c r="I647" s="42">
        <v>18688.73</v>
      </c>
      <c r="J647" s="42">
        <v>23981.87</v>
      </c>
      <c r="K647" s="42">
        <v>40492.26</v>
      </c>
      <c r="L647" s="43">
        <v>51960.71</v>
      </c>
    </row>
    <row r="648" spans="1:12" x14ac:dyDescent="0.25">
      <c r="A648" s="41">
        <v>873</v>
      </c>
      <c r="B648" s="10" t="s">
        <v>1151</v>
      </c>
      <c r="C648" s="30">
        <v>250.43</v>
      </c>
      <c r="D648" s="30">
        <v>263.24</v>
      </c>
      <c r="E648" s="30">
        <v>276.7</v>
      </c>
      <c r="F648" s="30">
        <v>290.85000000000002</v>
      </c>
      <c r="G648" s="30">
        <v>305.72000000000003</v>
      </c>
      <c r="H648" s="30">
        <v>321.36</v>
      </c>
      <c r="I648" s="42">
        <v>18782.18</v>
      </c>
      <c r="J648" s="42">
        <v>24101.78</v>
      </c>
      <c r="K648" s="42">
        <v>40694.720000000001</v>
      </c>
      <c r="L648" s="43">
        <v>52220.51</v>
      </c>
    </row>
    <row r="649" spans="1:12" x14ac:dyDescent="0.25">
      <c r="A649" s="41">
        <v>874</v>
      </c>
      <c r="B649" s="10" t="s">
        <v>1151</v>
      </c>
      <c r="C649" s="30">
        <v>251.68</v>
      </c>
      <c r="D649" s="30">
        <v>264.55</v>
      </c>
      <c r="E649" s="30">
        <v>278.08</v>
      </c>
      <c r="F649" s="30">
        <v>292.3</v>
      </c>
      <c r="G649" s="30">
        <v>307.25</v>
      </c>
      <c r="H649" s="30">
        <v>322.95999999999998</v>
      </c>
      <c r="I649" s="42">
        <v>18876.09</v>
      </c>
      <c r="J649" s="42">
        <v>24222.28</v>
      </c>
      <c r="K649" s="42">
        <v>40898.19</v>
      </c>
      <c r="L649" s="43">
        <v>52481.62</v>
      </c>
    </row>
    <row r="650" spans="1:12" x14ac:dyDescent="0.25">
      <c r="A650" s="41">
        <v>875</v>
      </c>
      <c r="B650" s="10" t="s">
        <v>1151</v>
      </c>
      <c r="C650" s="30">
        <v>252.94</v>
      </c>
      <c r="D650" s="30">
        <v>265.87</v>
      </c>
      <c r="E650" s="30">
        <v>279.47000000000003</v>
      </c>
      <c r="F650" s="30">
        <v>293.76</v>
      </c>
      <c r="G650" s="30">
        <v>308.79000000000002</v>
      </c>
      <c r="H650" s="30">
        <v>324.58</v>
      </c>
      <c r="I650" s="42">
        <v>18970.47</v>
      </c>
      <c r="J650" s="42">
        <v>24343.4</v>
      </c>
      <c r="K650" s="42">
        <v>41102.68</v>
      </c>
      <c r="L650" s="43">
        <v>52744.02</v>
      </c>
    </row>
    <row r="651" spans="1:12" x14ac:dyDescent="0.25">
      <c r="A651" s="41">
        <v>876</v>
      </c>
      <c r="B651" s="10" t="s">
        <v>1151</v>
      </c>
      <c r="C651" s="30">
        <v>254.2</v>
      </c>
      <c r="D651" s="30">
        <v>267.2</v>
      </c>
      <c r="E651" s="30">
        <v>280.87</v>
      </c>
      <c r="F651" s="30">
        <v>295.23</v>
      </c>
      <c r="G651" s="30">
        <v>310.33</v>
      </c>
      <c r="H651" s="30">
        <v>326.2</v>
      </c>
      <c r="I651" s="42">
        <v>19065.32</v>
      </c>
      <c r="J651" s="42">
        <v>24465.11</v>
      </c>
      <c r="K651" s="42">
        <v>41308.199999999997</v>
      </c>
      <c r="L651" s="43">
        <v>53007.75</v>
      </c>
    </row>
    <row r="652" spans="1:12" x14ac:dyDescent="0.25">
      <c r="A652" s="41">
        <v>877</v>
      </c>
      <c r="B652" s="10" t="s">
        <v>1151</v>
      </c>
      <c r="C652" s="30">
        <v>255.48</v>
      </c>
      <c r="D652" s="30">
        <v>268.54000000000002</v>
      </c>
      <c r="E652" s="30">
        <v>282.27</v>
      </c>
      <c r="F652" s="30">
        <v>296.70999999999998</v>
      </c>
      <c r="G652" s="30">
        <v>311.88</v>
      </c>
      <c r="H652" s="30">
        <v>327.83</v>
      </c>
      <c r="I652" s="42">
        <v>19160.650000000001</v>
      </c>
      <c r="J652" s="42">
        <v>24587.439999999999</v>
      </c>
      <c r="K652" s="42">
        <v>41514.74</v>
      </c>
      <c r="L652" s="43">
        <v>53272.78</v>
      </c>
    </row>
    <row r="653" spans="1:12" x14ac:dyDescent="0.25">
      <c r="A653" s="41">
        <v>878</v>
      </c>
      <c r="B653" s="10" t="s">
        <v>1151</v>
      </c>
      <c r="C653" s="30">
        <v>256.75</v>
      </c>
      <c r="D653" s="30">
        <v>269.88</v>
      </c>
      <c r="E653" s="30">
        <v>283.68</v>
      </c>
      <c r="F653" s="30">
        <v>298.19</v>
      </c>
      <c r="G653" s="30">
        <v>313.44</v>
      </c>
      <c r="H653" s="30">
        <v>329.47</v>
      </c>
      <c r="I653" s="42">
        <v>19256.45</v>
      </c>
      <c r="J653" s="42">
        <v>24710.38</v>
      </c>
      <c r="K653" s="42">
        <v>41722.31</v>
      </c>
      <c r="L653" s="43">
        <v>53539.15</v>
      </c>
    </row>
    <row r="654" spans="1:12" x14ac:dyDescent="0.25">
      <c r="A654" s="41">
        <v>879</v>
      </c>
      <c r="B654" s="10" t="s">
        <v>1151</v>
      </c>
      <c r="C654" s="30">
        <v>258.04000000000002</v>
      </c>
      <c r="D654" s="30">
        <v>271.23</v>
      </c>
      <c r="E654" s="30">
        <v>285.10000000000002</v>
      </c>
      <c r="F654" s="30">
        <v>299.68</v>
      </c>
      <c r="G654" s="30">
        <v>315.01</v>
      </c>
      <c r="H654" s="30">
        <v>331.12</v>
      </c>
      <c r="I654" s="42">
        <v>19352.73</v>
      </c>
      <c r="J654" s="42">
        <v>24833.93</v>
      </c>
      <c r="K654" s="42">
        <v>41930.92</v>
      </c>
      <c r="L654" s="43">
        <v>53806.84</v>
      </c>
    </row>
    <row r="655" spans="1:12" x14ac:dyDescent="0.25">
      <c r="A655" s="41">
        <v>880</v>
      </c>
      <c r="B655" s="10" t="s">
        <v>1151</v>
      </c>
      <c r="C655" s="30">
        <v>259.33</v>
      </c>
      <c r="D655" s="30">
        <v>272.58999999999997</v>
      </c>
      <c r="E655" s="30">
        <v>286.52999999999997</v>
      </c>
      <c r="F655" s="30">
        <v>301.18</v>
      </c>
      <c r="G655" s="30">
        <v>316.58</v>
      </c>
      <c r="H655" s="30">
        <v>332.77</v>
      </c>
      <c r="I655" s="42">
        <v>19449.5</v>
      </c>
      <c r="J655" s="42">
        <v>24958.1</v>
      </c>
      <c r="K655" s="42">
        <v>42140.58</v>
      </c>
      <c r="L655" s="43">
        <v>54075.88</v>
      </c>
    </row>
    <row r="656" spans="1:12" x14ac:dyDescent="0.25">
      <c r="A656" s="41">
        <v>881</v>
      </c>
      <c r="B656" s="10" t="s">
        <v>1151</v>
      </c>
      <c r="C656" s="30">
        <v>260.62</v>
      </c>
      <c r="D656" s="30">
        <v>273.95</v>
      </c>
      <c r="E656" s="30">
        <v>287.95999999999998</v>
      </c>
      <c r="F656" s="30">
        <v>302.69</v>
      </c>
      <c r="G656" s="30">
        <v>318.17</v>
      </c>
      <c r="H656" s="30">
        <v>334.44</v>
      </c>
      <c r="I656" s="42">
        <v>19546.75</v>
      </c>
      <c r="J656" s="42">
        <v>25082.89</v>
      </c>
      <c r="K656" s="42">
        <v>42351.28</v>
      </c>
      <c r="L656" s="43">
        <v>54346.26</v>
      </c>
    </row>
    <row r="657" spans="1:12" x14ac:dyDescent="0.25">
      <c r="A657" s="41">
        <v>882</v>
      </c>
      <c r="B657" s="10" t="s">
        <v>1151</v>
      </c>
      <c r="C657" s="30">
        <v>261.93</v>
      </c>
      <c r="D657" s="30">
        <v>275.32</v>
      </c>
      <c r="E657" s="30">
        <v>289.39999999999998</v>
      </c>
      <c r="F657" s="30">
        <v>304.2</v>
      </c>
      <c r="G657" s="30">
        <v>319.76</v>
      </c>
      <c r="H657" s="30">
        <v>336.11</v>
      </c>
      <c r="I657" s="42">
        <v>19644.48</v>
      </c>
      <c r="J657" s="42">
        <v>25208.3</v>
      </c>
      <c r="K657" s="42">
        <v>42563.040000000001</v>
      </c>
      <c r="L657" s="43">
        <v>54617.99</v>
      </c>
    </row>
    <row r="658" spans="1:12" x14ac:dyDescent="0.25">
      <c r="A658" s="41">
        <v>883</v>
      </c>
      <c r="B658" s="10" t="s">
        <v>1151</v>
      </c>
      <c r="C658" s="30">
        <v>263.24</v>
      </c>
      <c r="D658" s="30">
        <v>276.7</v>
      </c>
      <c r="E658" s="30">
        <v>290.85000000000002</v>
      </c>
      <c r="F658" s="30">
        <v>305.72000000000003</v>
      </c>
      <c r="G658" s="30">
        <v>321.36</v>
      </c>
      <c r="H658" s="30">
        <v>337.79</v>
      </c>
      <c r="I658" s="42">
        <v>19742.7</v>
      </c>
      <c r="J658" s="42">
        <v>25334.34</v>
      </c>
      <c r="K658" s="42">
        <v>42775.85</v>
      </c>
      <c r="L658" s="43">
        <v>54891.08</v>
      </c>
    </row>
    <row r="659" spans="1:12" x14ac:dyDescent="0.25">
      <c r="A659" s="41">
        <v>884</v>
      </c>
      <c r="B659" s="10" t="s">
        <v>1151</v>
      </c>
      <c r="C659" s="30">
        <v>264.55</v>
      </c>
      <c r="D659" s="30">
        <v>278.08</v>
      </c>
      <c r="E659" s="30">
        <v>292.3</v>
      </c>
      <c r="F659" s="30">
        <v>307.25</v>
      </c>
      <c r="G659" s="30">
        <v>322.95999999999998</v>
      </c>
      <c r="H659" s="30">
        <v>339.48</v>
      </c>
      <c r="I659" s="42">
        <v>19841.41</v>
      </c>
      <c r="J659" s="42">
        <v>25461.02</v>
      </c>
      <c r="K659" s="42">
        <v>42989.73</v>
      </c>
      <c r="L659" s="43">
        <v>55165.53</v>
      </c>
    </row>
    <row r="660" spans="1:12" x14ac:dyDescent="0.25">
      <c r="A660" s="41">
        <v>885</v>
      </c>
      <c r="B660" s="10" t="s">
        <v>1151</v>
      </c>
      <c r="C660" s="30">
        <v>265.87</v>
      </c>
      <c r="D660" s="30">
        <v>279.47000000000003</v>
      </c>
      <c r="E660" s="30">
        <v>293.76</v>
      </c>
      <c r="F660" s="30">
        <v>308.79000000000002</v>
      </c>
      <c r="G660" s="30">
        <v>324.58</v>
      </c>
      <c r="H660" s="30">
        <v>341.18</v>
      </c>
      <c r="I660" s="42">
        <v>19940.62</v>
      </c>
      <c r="J660" s="42">
        <v>25588.32</v>
      </c>
      <c r="K660" s="42">
        <v>43204.68</v>
      </c>
      <c r="L660" s="43">
        <v>55441.36</v>
      </c>
    </row>
    <row r="661" spans="1:12" x14ac:dyDescent="0.25">
      <c r="A661" s="41">
        <v>886</v>
      </c>
      <c r="B661" s="10" t="s">
        <v>1151</v>
      </c>
      <c r="C661" s="30">
        <v>267.2</v>
      </c>
      <c r="D661" s="30">
        <v>280.87</v>
      </c>
      <c r="E661" s="30">
        <v>295.23</v>
      </c>
      <c r="F661" s="30">
        <v>310.33</v>
      </c>
      <c r="G661" s="30">
        <v>326.2</v>
      </c>
      <c r="H661" s="30">
        <v>342.88</v>
      </c>
      <c r="I661" s="42">
        <v>20040.32</v>
      </c>
      <c r="J661" s="42">
        <v>25716.26</v>
      </c>
      <c r="K661" s="42">
        <v>43420.7</v>
      </c>
      <c r="L661" s="43">
        <v>55718.57</v>
      </c>
    </row>
    <row r="662" spans="1:12" x14ac:dyDescent="0.25">
      <c r="A662" s="41">
        <v>887</v>
      </c>
      <c r="B662" s="10" t="s">
        <v>1151</v>
      </c>
      <c r="C662" s="30">
        <v>268.54000000000002</v>
      </c>
      <c r="D662" s="30">
        <v>282.27</v>
      </c>
      <c r="E662" s="30">
        <v>296.70999999999998</v>
      </c>
      <c r="F662" s="30">
        <v>311.88</v>
      </c>
      <c r="G662" s="30">
        <v>327.83</v>
      </c>
      <c r="H662" s="30">
        <v>344.6</v>
      </c>
      <c r="I662" s="42">
        <v>20140.53</v>
      </c>
      <c r="J662" s="42">
        <v>25844.84</v>
      </c>
      <c r="K662" s="42">
        <v>43637.81</v>
      </c>
      <c r="L662" s="43">
        <v>55997.16</v>
      </c>
    </row>
    <row r="663" spans="1:12" x14ac:dyDescent="0.25">
      <c r="A663" s="41">
        <v>888</v>
      </c>
      <c r="B663" s="10" t="s">
        <v>1151</v>
      </c>
      <c r="C663" s="30">
        <v>269.88</v>
      </c>
      <c r="D663" s="30">
        <v>283.68</v>
      </c>
      <c r="E663" s="30">
        <v>298.19</v>
      </c>
      <c r="F663" s="30">
        <v>313.44</v>
      </c>
      <c r="G663" s="30">
        <v>329.47</v>
      </c>
      <c r="H663" s="30">
        <v>346.32</v>
      </c>
      <c r="I663" s="42">
        <v>20241.23</v>
      </c>
      <c r="J663" s="42">
        <v>25974.07</v>
      </c>
      <c r="K663" s="42">
        <v>43856</v>
      </c>
      <c r="L663" s="43">
        <v>56277.15</v>
      </c>
    </row>
    <row r="664" spans="1:12" x14ac:dyDescent="0.25">
      <c r="A664" s="41">
        <v>889</v>
      </c>
      <c r="B664" s="10" t="s">
        <v>1151</v>
      </c>
      <c r="C664" s="30">
        <v>271.23</v>
      </c>
      <c r="D664" s="30">
        <v>285.10000000000002</v>
      </c>
      <c r="E664" s="30">
        <v>299.68</v>
      </c>
      <c r="F664" s="30">
        <v>315.01</v>
      </c>
      <c r="G664" s="30">
        <v>331.12</v>
      </c>
      <c r="H664" s="30">
        <v>348.05</v>
      </c>
      <c r="I664" s="42">
        <v>20342.439999999999</v>
      </c>
      <c r="J664" s="42">
        <v>26103.94</v>
      </c>
      <c r="K664" s="42">
        <v>44075.28</v>
      </c>
      <c r="L664" s="43">
        <v>56558.53</v>
      </c>
    </row>
    <row r="665" spans="1:12" x14ac:dyDescent="0.25">
      <c r="A665" s="41">
        <v>890</v>
      </c>
      <c r="B665" s="10" t="s">
        <v>1151</v>
      </c>
      <c r="C665" s="30">
        <v>272.58999999999997</v>
      </c>
      <c r="D665" s="30">
        <v>286.52999999999997</v>
      </c>
      <c r="E665" s="30">
        <v>301.18</v>
      </c>
      <c r="F665" s="30">
        <v>316.58</v>
      </c>
      <c r="G665" s="30">
        <v>332.77</v>
      </c>
      <c r="H665" s="30">
        <v>349.79</v>
      </c>
      <c r="I665" s="42">
        <v>20444.150000000001</v>
      </c>
      <c r="J665" s="42">
        <v>26234.46</v>
      </c>
      <c r="K665" s="42">
        <v>44295.65</v>
      </c>
      <c r="L665" s="43">
        <v>56841.33</v>
      </c>
    </row>
    <row r="666" spans="1:12" x14ac:dyDescent="0.25">
      <c r="A666" s="41">
        <v>891</v>
      </c>
      <c r="B666" s="10" t="s">
        <v>1151</v>
      </c>
      <c r="C666" s="30">
        <v>273.95</v>
      </c>
      <c r="D666" s="30">
        <v>287.95999999999998</v>
      </c>
      <c r="E666" s="30">
        <v>302.69</v>
      </c>
      <c r="F666" s="30">
        <v>318.17</v>
      </c>
      <c r="G666" s="30">
        <v>334.44</v>
      </c>
      <c r="H666" s="30">
        <v>351.54</v>
      </c>
      <c r="I666" s="42">
        <v>20546.37</v>
      </c>
      <c r="J666" s="42">
        <v>26365.63</v>
      </c>
      <c r="K666" s="42">
        <v>44517.13</v>
      </c>
      <c r="L666" s="43">
        <v>57125.53</v>
      </c>
    </row>
    <row r="667" spans="1:12" x14ac:dyDescent="0.25">
      <c r="A667" s="41">
        <v>892</v>
      </c>
      <c r="B667" s="10" t="s">
        <v>1151</v>
      </c>
      <c r="C667" s="30">
        <v>275.32</v>
      </c>
      <c r="D667" s="30">
        <v>289.39999999999998</v>
      </c>
      <c r="E667" s="30">
        <v>304.2</v>
      </c>
      <c r="F667" s="30">
        <v>319.76</v>
      </c>
      <c r="G667" s="30">
        <v>336.11</v>
      </c>
      <c r="H667" s="30">
        <v>353.3</v>
      </c>
      <c r="I667" s="42">
        <v>20649.099999999999</v>
      </c>
      <c r="J667" s="42">
        <v>26497.46</v>
      </c>
      <c r="K667" s="42">
        <v>44739.72</v>
      </c>
      <c r="L667" s="43">
        <v>57411.16</v>
      </c>
    </row>
    <row r="668" spans="1:12" x14ac:dyDescent="0.25">
      <c r="A668" s="41">
        <v>893</v>
      </c>
      <c r="B668" s="10" t="s">
        <v>1151</v>
      </c>
      <c r="C668" s="30">
        <v>276.7</v>
      </c>
      <c r="D668" s="30">
        <v>290.85000000000002</v>
      </c>
      <c r="E668" s="30">
        <v>305.72000000000003</v>
      </c>
      <c r="F668" s="30">
        <v>321.36</v>
      </c>
      <c r="G668" s="30">
        <v>337.79</v>
      </c>
      <c r="H668" s="30">
        <v>355.07</v>
      </c>
      <c r="I668" s="42">
        <v>20752.349999999999</v>
      </c>
      <c r="J668" s="42">
        <v>26629.95</v>
      </c>
      <c r="K668" s="42">
        <v>44963.42</v>
      </c>
      <c r="L668" s="43">
        <v>57698.22</v>
      </c>
    </row>
    <row r="669" spans="1:12" x14ac:dyDescent="0.25">
      <c r="A669" s="41">
        <v>894</v>
      </c>
      <c r="B669" s="10" t="s">
        <v>1151</v>
      </c>
      <c r="C669" s="30">
        <v>278.08</v>
      </c>
      <c r="D669" s="30">
        <v>292.3</v>
      </c>
      <c r="E669" s="30">
        <v>307.25</v>
      </c>
      <c r="F669" s="30">
        <v>322.95999999999998</v>
      </c>
      <c r="G669" s="30">
        <v>339.48</v>
      </c>
      <c r="H669" s="30">
        <v>356.84</v>
      </c>
      <c r="I669" s="42">
        <v>20856.11</v>
      </c>
      <c r="J669" s="42">
        <v>26763.1</v>
      </c>
      <c r="K669" s="42">
        <v>45188.23</v>
      </c>
      <c r="L669" s="43">
        <v>57986.71</v>
      </c>
    </row>
    <row r="670" spans="1:12" x14ac:dyDescent="0.25">
      <c r="A670" s="41">
        <v>895</v>
      </c>
      <c r="B670" s="10" t="s">
        <v>1151</v>
      </c>
      <c r="C670" s="30">
        <v>279.47000000000003</v>
      </c>
      <c r="D670" s="30">
        <v>293.76</v>
      </c>
      <c r="E670" s="30">
        <v>308.79000000000002</v>
      </c>
      <c r="F670" s="30">
        <v>324.58</v>
      </c>
      <c r="G670" s="30">
        <v>341.18</v>
      </c>
      <c r="H670" s="30">
        <v>358.63</v>
      </c>
      <c r="I670" s="42">
        <v>20960.39</v>
      </c>
      <c r="J670" s="42">
        <v>26896.91</v>
      </c>
      <c r="K670" s="42">
        <v>45414.17</v>
      </c>
      <c r="L670" s="43">
        <v>58276.639999999999</v>
      </c>
    </row>
    <row r="671" spans="1:12" x14ac:dyDescent="0.25">
      <c r="A671" s="41">
        <v>896</v>
      </c>
      <c r="B671" s="10" t="s">
        <v>1151</v>
      </c>
      <c r="C671" s="30">
        <v>280.87</v>
      </c>
      <c r="D671" s="30">
        <v>295.23</v>
      </c>
      <c r="E671" s="30">
        <v>310.33</v>
      </c>
      <c r="F671" s="30">
        <v>326.2</v>
      </c>
      <c r="G671" s="30">
        <v>342.88</v>
      </c>
      <c r="H671" s="30">
        <v>360.42</v>
      </c>
      <c r="I671" s="42">
        <v>21065.19</v>
      </c>
      <c r="J671" s="42">
        <v>27031.4</v>
      </c>
      <c r="K671" s="42">
        <v>45641.24</v>
      </c>
      <c r="L671" s="43">
        <v>58568.02</v>
      </c>
    </row>
    <row r="672" spans="1:12" x14ac:dyDescent="0.25">
      <c r="A672" s="41">
        <v>897</v>
      </c>
      <c r="B672" s="10" t="s">
        <v>1151</v>
      </c>
      <c r="C672" s="30">
        <v>282.27</v>
      </c>
      <c r="D672" s="30">
        <v>296.70999999999998</v>
      </c>
      <c r="E672" s="30">
        <v>311.88</v>
      </c>
      <c r="F672" s="30">
        <v>327.83</v>
      </c>
      <c r="G672" s="30">
        <v>344.6</v>
      </c>
      <c r="H672" s="30">
        <v>362.22</v>
      </c>
      <c r="I672" s="42">
        <v>21170.52</v>
      </c>
      <c r="J672" s="42">
        <v>27166.55</v>
      </c>
      <c r="K672" s="42">
        <v>45869.45</v>
      </c>
      <c r="L672" s="43">
        <v>58860.86</v>
      </c>
    </row>
    <row r="673" spans="1:12" x14ac:dyDescent="0.25">
      <c r="A673" s="41">
        <v>898</v>
      </c>
      <c r="B673" s="10" t="s">
        <v>1151</v>
      </c>
      <c r="C673" s="30">
        <v>283.68</v>
      </c>
      <c r="D673" s="30">
        <v>298.19</v>
      </c>
      <c r="E673" s="30">
        <v>313.44</v>
      </c>
      <c r="F673" s="30">
        <v>329.47</v>
      </c>
      <c r="G673" s="30">
        <v>346.32</v>
      </c>
      <c r="H673" s="30">
        <v>364.03</v>
      </c>
      <c r="I673" s="42">
        <v>21276.37</v>
      </c>
      <c r="J673" s="42">
        <v>27302.39</v>
      </c>
      <c r="K673" s="42">
        <v>46098.8</v>
      </c>
      <c r="L673" s="43">
        <v>59155.17</v>
      </c>
    </row>
    <row r="674" spans="1:12" x14ac:dyDescent="0.25">
      <c r="A674" s="41">
        <v>899</v>
      </c>
      <c r="B674" s="10" t="s">
        <v>1151</v>
      </c>
      <c r="C674" s="30">
        <v>285.10000000000002</v>
      </c>
      <c r="D674" s="30">
        <v>299.68</v>
      </c>
      <c r="E674" s="30">
        <v>315.01</v>
      </c>
      <c r="F674" s="30">
        <v>331.12</v>
      </c>
      <c r="G674" s="30">
        <v>348.05</v>
      </c>
      <c r="H674" s="30">
        <v>365.85</v>
      </c>
      <c r="I674" s="42">
        <v>21382.75</v>
      </c>
      <c r="J674" s="42">
        <v>27438.9</v>
      </c>
      <c r="K674" s="42">
        <v>46329.29</v>
      </c>
      <c r="L674" s="43">
        <v>59450.94</v>
      </c>
    </row>
    <row r="675" spans="1:12" x14ac:dyDescent="0.25">
      <c r="A675" s="41">
        <v>900</v>
      </c>
      <c r="B675" s="10" t="s">
        <v>1151</v>
      </c>
      <c r="C675" s="30">
        <v>286.52999999999997</v>
      </c>
      <c r="D675" s="30">
        <v>301.18</v>
      </c>
      <c r="E675" s="30">
        <v>316.58</v>
      </c>
      <c r="F675" s="30">
        <v>332.77</v>
      </c>
      <c r="G675" s="30">
        <v>349.79</v>
      </c>
      <c r="H675" s="30">
        <v>367.68</v>
      </c>
      <c r="I675" s="42">
        <v>21489.66</v>
      </c>
      <c r="J675" s="42">
        <v>27576.09</v>
      </c>
      <c r="K675" s="42">
        <v>46560.94</v>
      </c>
      <c r="L675" s="43">
        <v>59748.2</v>
      </c>
    </row>
    <row r="676" spans="1:12" x14ac:dyDescent="0.25">
      <c r="A676" s="41">
        <v>901</v>
      </c>
      <c r="B676" s="10" t="s">
        <v>1151</v>
      </c>
      <c r="C676" s="30">
        <v>287.95999999999998</v>
      </c>
      <c r="D676" s="30">
        <v>302.69</v>
      </c>
      <c r="E676" s="30">
        <v>318.17</v>
      </c>
      <c r="F676" s="30">
        <v>334.44</v>
      </c>
      <c r="G676" s="30">
        <v>351.54</v>
      </c>
      <c r="H676" s="30">
        <v>369.52</v>
      </c>
      <c r="I676" s="42">
        <v>21597.11</v>
      </c>
      <c r="J676" s="42">
        <v>27713.97</v>
      </c>
      <c r="K676" s="42">
        <v>46793.74</v>
      </c>
      <c r="L676" s="43">
        <v>60046.94</v>
      </c>
    </row>
    <row r="677" spans="1:12" x14ac:dyDescent="0.25">
      <c r="A677" s="41">
        <v>902</v>
      </c>
      <c r="B677" s="10" t="s">
        <v>1151</v>
      </c>
      <c r="C677" s="30">
        <v>289.39999999999998</v>
      </c>
      <c r="D677" s="30">
        <v>304.2</v>
      </c>
      <c r="E677" s="30">
        <v>319.76</v>
      </c>
      <c r="F677" s="30">
        <v>336.11</v>
      </c>
      <c r="G677" s="30">
        <v>353.3</v>
      </c>
      <c r="H677" s="30">
        <v>371.37</v>
      </c>
      <c r="I677" s="42">
        <v>21705.1</v>
      </c>
      <c r="J677" s="42">
        <v>27852.54</v>
      </c>
      <c r="K677" s="42">
        <v>47027.71</v>
      </c>
      <c r="L677" s="43">
        <v>60347.17</v>
      </c>
    </row>
    <row r="678" spans="1:12" x14ac:dyDescent="0.25">
      <c r="A678" s="41">
        <v>903</v>
      </c>
      <c r="B678" s="10" t="s">
        <v>1151</v>
      </c>
      <c r="C678" s="30">
        <v>290.85000000000002</v>
      </c>
      <c r="D678" s="30">
        <v>305.72000000000003</v>
      </c>
      <c r="E678" s="30">
        <v>321.36</v>
      </c>
      <c r="F678" s="30">
        <v>337.79</v>
      </c>
      <c r="G678" s="30">
        <v>355.07</v>
      </c>
      <c r="H678" s="30">
        <v>373.22</v>
      </c>
      <c r="I678" s="42">
        <v>21813.62</v>
      </c>
      <c r="J678" s="42">
        <v>27991.8</v>
      </c>
      <c r="K678" s="42">
        <v>47262.85</v>
      </c>
      <c r="L678" s="43">
        <v>60648.91</v>
      </c>
    </row>
    <row r="679" spans="1:12" x14ac:dyDescent="0.25">
      <c r="A679" s="41">
        <v>904</v>
      </c>
      <c r="B679" s="10" t="s">
        <v>1151</v>
      </c>
      <c r="C679" s="30">
        <v>292.3</v>
      </c>
      <c r="D679" s="30">
        <v>307.25</v>
      </c>
      <c r="E679" s="30">
        <v>322.95999999999998</v>
      </c>
      <c r="F679" s="30">
        <v>339.48</v>
      </c>
      <c r="G679" s="30">
        <v>356.84</v>
      </c>
      <c r="H679" s="30">
        <v>375.09</v>
      </c>
      <c r="I679" s="42">
        <v>21922.69</v>
      </c>
      <c r="J679" s="42">
        <v>28131.759999999998</v>
      </c>
      <c r="K679" s="42">
        <v>47499.16</v>
      </c>
      <c r="L679" s="43">
        <v>60952.15</v>
      </c>
    </row>
    <row r="680" spans="1:12" x14ac:dyDescent="0.25">
      <c r="A680" s="41">
        <v>905</v>
      </c>
      <c r="B680" s="10" t="s">
        <v>1151</v>
      </c>
      <c r="C680" s="30">
        <v>293.76</v>
      </c>
      <c r="D680" s="30">
        <v>308.79000000000002</v>
      </c>
      <c r="E680" s="30">
        <v>324.58</v>
      </c>
      <c r="F680" s="30">
        <v>341.18</v>
      </c>
      <c r="G680" s="30">
        <v>358.63</v>
      </c>
      <c r="H680" s="30">
        <v>376.97</v>
      </c>
      <c r="I680" s="42">
        <v>22032.3</v>
      </c>
      <c r="J680" s="42">
        <v>28272.42</v>
      </c>
      <c r="K680" s="42">
        <v>47736.66</v>
      </c>
      <c r="L680" s="43">
        <v>61256.92</v>
      </c>
    </row>
    <row r="681" spans="1:12" x14ac:dyDescent="0.25">
      <c r="A681" s="41">
        <v>906</v>
      </c>
      <c r="B681" s="10" t="s">
        <v>1151</v>
      </c>
      <c r="C681" s="30">
        <v>295.23</v>
      </c>
      <c r="D681" s="30">
        <v>310.33</v>
      </c>
      <c r="E681" s="30">
        <v>326.2</v>
      </c>
      <c r="F681" s="30">
        <v>342.88</v>
      </c>
      <c r="G681" s="30">
        <v>360.42</v>
      </c>
      <c r="H681" s="30">
        <v>378.85</v>
      </c>
      <c r="I681" s="42">
        <v>22142.47</v>
      </c>
      <c r="J681" s="42">
        <v>28413.78</v>
      </c>
      <c r="K681" s="42">
        <v>47975.34</v>
      </c>
      <c r="L681" s="43">
        <v>61563.199999999997</v>
      </c>
    </row>
    <row r="682" spans="1:12" x14ac:dyDescent="0.25">
      <c r="A682" s="41">
        <v>907</v>
      </c>
      <c r="B682" s="10" t="s">
        <v>1151</v>
      </c>
      <c r="C682" s="30">
        <v>296.70999999999998</v>
      </c>
      <c r="D682" s="30">
        <v>311.88</v>
      </c>
      <c r="E682" s="30">
        <v>327.83</v>
      </c>
      <c r="F682" s="30">
        <v>344.6</v>
      </c>
      <c r="G682" s="30">
        <v>362.22</v>
      </c>
      <c r="H682" s="30">
        <v>380.74</v>
      </c>
      <c r="I682" s="42">
        <v>22253.18</v>
      </c>
      <c r="J682" s="42">
        <v>28555.85</v>
      </c>
      <c r="K682" s="42">
        <v>48215.22</v>
      </c>
      <c r="L682" s="43">
        <v>61871.02</v>
      </c>
    </row>
    <row r="683" spans="1:12" x14ac:dyDescent="0.25">
      <c r="A683" s="41">
        <v>908</v>
      </c>
      <c r="B683" s="10" t="s">
        <v>1151</v>
      </c>
      <c r="C683" s="30">
        <v>298.19</v>
      </c>
      <c r="D683" s="30">
        <v>313.44</v>
      </c>
      <c r="E683" s="30">
        <v>329.47</v>
      </c>
      <c r="F683" s="30">
        <v>346.32</v>
      </c>
      <c r="G683" s="30">
        <v>364.03</v>
      </c>
      <c r="H683" s="30">
        <v>382.65</v>
      </c>
      <c r="I683" s="42">
        <v>22364.44</v>
      </c>
      <c r="J683" s="42">
        <v>28698.63</v>
      </c>
      <c r="K683" s="42">
        <v>48456.3</v>
      </c>
      <c r="L683" s="43">
        <v>62180.37</v>
      </c>
    </row>
    <row r="684" spans="1:12" x14ac:dyDescent="0.25">
      <c r="A684" s="41">
        <v>909</v>
      </c>
      <c r="B684" s="10" t="s">
        <v>1151</v>
      </c>
      <c r="C684" s="30">
        <v>299.68</v>
      </c>
      <c r="D684" s="30">
        <v>315.01</v>
      </c>
      <c r="E684" s="30">
        <v>331.12</v>
      </c>
      <c r="F684" s="30">
        <v>348.05</v>
      </c>
      <c r="G684" s="30">
        <v>365.85</v>
      </c>
      <c r="H684" s="30">
        <v>384.56</v>
      </c>
      <c r="I684" s="42">
        <v>22476.27</v>
      </c>
      <c r="J684" s="42">
        <v>28842.13</v>
      </c>
      <c r="K684" s="42">
        <v>48698.58</v>
      </c>
      <c r="L684" s="43">
        <v>62491.27</v>
      </c>
    </row>
    <row r="685" spans="1:12" x14ac:dyDescent="0.25">
      <c r="A685" s="41">
        <v>910</v>
      </c>
      <c r="B685" s="10" t="s">
        <v>1151</v>
      </c>
      <c r="C685" s="30">
        <v>301.18</v>
      </c>
      <c r="D685" s="30">
        <v>316.58</v>
      </c>
      <c r="E685" s="30">
        <v>332.77</v>
      </c>
      <c r="F685" s="30">
        <v>349.79</v>
      </c>
      <c r="G685" s="30">
        <v>367.68</v>
      </c>
      <c r="H685" s="30">
        <v>386.48</v>
      </c>
      <c r="I685" s="42">
        <v>22588.65</v>
      </c>
      <c r="J685" s="42">
        <v>28986.34</v>
      </c>
      <c r="K685" s="42">
        <v>48942.07</v>
      </c>
      <c r="L685" s="43">
        <v>62803.73</v>
      </c>
    </row>
    <row r="686" spans="1:12" x14ac:dyDescent="0.25">
      <c r="A686" s="41">
        <v>911</v>
      </c>
      <c r="B686" s="10" t="s">
        <v>1151</v>
      </c>
      <c r="C686" s="30">
        <v>302.69</v>
      </c>
      <c r="D686" s="30">
        <v>318.17</v>
      </c>
      <c r="E686" s="30">
        <v>334.44</v>
      </c>
      <c r="F686" s="30">
        <v>351.54</v>
      </c>
      <c r="G686" s="30">
        <v>369.52</v>
      </c>
      <c r="H686" s="30">
        <v>388.42</v>
      </c>
      <c r="I686" s="42">
        <v>22701.59</v>
      </c>
      <c r="J686" s="42">
        <v>29131.27</v>
      </c>
      <c r="K686" s="42">
        <v>49186.78</v>
      </c>
      <c r="L686" s="43">
        <v>63117.75</v>
      </c>
    </row>
    <row r="687" spans="1:12" x14ac:dyDescent="0.25">
      <c r="A687" s="41">
        <v>912</v>
      </c>
      <c r="B687" s="10" t="s">
        <v>1151</v>
      </c>
      <c r="C687" s="30">
        <v>304.2</v>
      </c>
      <c r="D687" s="30">
        <v>319.76</v>
      </c>
      <c r="E687" s="30">
        <v>336.11</v>
      </c>
      <c r="F687" s="30">
        <v>353.3</v>
      </c>
      <c r="G687" s="30">
        <v>371.37</v>
      </c>
      <c r="H687" s="30">
        <v>390.36</v>
      </c>
      <c r="I687" s="42">
        <v>22815.1</v>
      </c>
      <c r="J687" s="42">
        <v>29276.92</v>
      </c>
      <c r="K687" s="42">
        <v>49432.72</v>
      </c>
      <c r="L687" s="43">
        <v>63433.34</v>
      </c>
    </row>
    <row r="688" spans="1:12" x14ac:dyDescent="0.25">
      <c r="A688" s="41">
        <v>913</v>
      </c>
      <c r="B688" s="10" t="s">
        <v>1151</v>
      </c>
      <c r="C688" s="30">
        <v>305.72000000000003</v>
      </c>
      <c r="D688" s="30">
        <v>321.36</v>
      </c>
      <c r="E688" s="30">
        <v>337.79</v>
      </c>
      <c r="F688" s="30">
        <v>355.07</v>
      </c>
      <c r="G688" s="30">
        <v>373.22</v>
      </c>
      <c r="H688" s="30">
        <v>392.31</v>
      </c>
      <c r="I688" s="42">
        <v>22929.17</v>
      </c>
      <c r="J688" s="42">
        <v>29423.31</v>
      </c>
      <c r="K688" s="42">
        <v>49679.88</v>
      </c>
      <c r="L688" s="43">
        <v>63750.5</v>
      </c>
    </row>
    <row r="689" spans="1:12" x14ac:dyDescent="0.25">
      <c r="A689" s="41">
        <v>914</v>
      </c>
      <c r="B689" s="10" t="s">
        <v>1151</v>
      </c>
      <c r="C689" s="30">
        <v>307.25</v>
      </c>
      <c r="D689" s="30">
        <v>322.95999999999998</v>
      </c>
      <c r="E689" s="30">
        <v>339.48</v>
      </c>
      <c r="F689" s="30">
        <v>356.84</v>
      </c>
      <c r="G689" s="30">
        <v>375.09</v>
      </c>
      <c r="H689" s="30">
        <v>394.27</v>
      </c>
      <c r="I689" s="42">
        <v>23043.82</v>
      </c>
      <c r="J689" s="42">
        <v>29570.43</v>
      </c>
      <c r="K689" s="42">
        <v>49928.28</v>
      </c>
      <c r="L689" s="43">
        <v>64069.26</v>
      </c>
    </row>
    <row r="690" spans="1:12" x14ac:dyDescent="0.25">
      <c r="A690" s="41">
        <v>915</v>
      </c>
      <c r="B690" s="10" t="s">
        <v>1151</v>
      </c>
      <c r="C690" s="30">
        <v>308.79000000000002</v>
      </c>
      <c r="D690" s="30">
        <v>324.58</v>
      </c>
      <c r="E690" s="30">
        <v>341.18</v>
      </c>
      <c r="F690" s="30">
        <v>358.63</v>
      </c>
      <c r="G690" s="30">
        <v>376.97</v>
      </c>
      <c r="H690" s="30">
        <v>396.24</v>
      </c>
      <c r="I690" s="42">
        <v>23159.040000000001</v>
      </c>
      <c r="J690" s="42">
        <v>29718.28</v>
      </c>
      <c r="K690" s="42">
        <v>50177.919999999998</v>
      </c>
      <c r="L690" s="43">
        <v>64389.599999999999</v>
      </c>
    </row>
    <row r="691" spans="1:12" x14ac:dyDescent="0.25">
      <c r="A691" s="41">
        <v>916</v>
      </c>
      <c r="B691" s="10" t="s">
        <v>1151</v>
      </c>
      <c r="C691" s="30">
        <v>310.33</v>
      </c>
      <c r="D691" s="30">
        <v>326.2</v>
      </c>
      <c r="E691" s="30">
        <v>342.88</v>
      </c>
      <c r="F691" s="30">
        <v>360.42</v>
      </c>
      <c r="G691" s="30">
        <v>378.85</v>
      </c>
      <c r="H691" s="30">
        <v>398.22</v>
      </c>
      <c r="I691" s="42">
        <v>23274.83</v>
      </c>
      <c r="J691" s="42">
        <v>29866.87</v>
      </c>
      <c r="K691" s="42">
        <v>50428.81</v>
      </c>
      <c r="L691" s="43">
        <v>64711.55</v>
      </c>
    </row>
    <row r="692" spans="1:12" x14ac:dyDescent="0.25">
      <c r="A692" s="41">
        <v>917</v>
      </c>
      <c r="B692" s="10" t="s">
        <v>1151</v>
      </c>
      <c r="C692" s="30">
        <v>311.88</v>
      </c>
      <c r="D692" s="30">
        <v>327.83</v>
      </c>
      <c r="E692" s="30">
        <v>344.6</v>
      </c>
      <c r="F692" s="30">
        <v>362.22</v>
      </c>
      <c r="G692" s="30">
        <v>380.74</v>
      </c>
      <c r="H692" s="30">
        <v>400.22</v>
      </c>
      <c r="I692" s="42">
        <v>23391.21</v>
      </c>
      <c r="J692" s="42">
        <v>30016.2</v>
      </c>
      <c r="K692" s="42">
        <v>50680.95</v>
      </c>
      <c r="L692" s="43">
        <v>65035.11</v>
      </c>
    </row>
    <row r="693" spans="1:12" x14ac:dyDescent="0.25">
      <c r="A693" s="41">
        <v>918</v>
      </c>
      <c r="B693" s="10" t="s">
        <v>1151</v>
      </c>
      <c r="C693" s="30">
        <v>313.44</v>
      </c>
      <c r="D693" s="30">
        <v>329.47</v>
      </c>
      <c r="E693" s="30">
        <v>346.32</v>
      </c>
      <c r="F693" s="30">
        <v>364.03</v>
      </c>
      <c r="G693" s="30">
        <v>382.65</v>
      </c>
      <c r="H693" s="30">
        <v>402.22</v>
      </c>
      <c r="I693" s="42">
        <v>23508.17</v>
      </c>
      <c r="J693" s="42">
        <v>30166.28</v>
      </c>
      <c r="K693" s="42">
        <v>50934.36</v>
      </c>
      <c r="L693" s="43">
        <v>65360.28</v>
      </c>
    </row>
    <row r="694" spans="1:12" x14ac:dyDescent="0.25">
      <c r="A694" s="41">
        <v>919</v>
      </c>
      <c r="B694" s="10" t="s">
        <v>1151</v>
      </c>
      <c r="C694" s="30">
        <v>315.01</v>
      </c>
      <c r="D694" s="30">
        <v>331.12</v>
      </c>
      <c r="E694" s="30">
        <v>348.05</v>
      </c>
      <c r="F694" s="30">
        <v>365.85</v>
      </c>
      <c r="G694" s="30">
        <v>384.56</v>
      </c>
      <c r="H694" s="30">
        <v>404.23</v>
      </c>
      <c r="I694" s="42">
        <v>23625.71</v>
      </c>
      <c r="J694" s="42">
        <v>30317.119999999999</v>
      </c>
      <c r="K694" s="42">
        <v>51189.03</v>
      </c>
      <c r="L694" s="43">
        <v>65687.08</v>
      </c>
    </row>
    <row r="695" spans="1:12" x14ac:dyDescent="0.25">
      <c r="A695" s="41">
        <v>920</v>
      </c>
      <c r="B695" s="10" t="s">
        <v>1151</v>
      </c>
      <c r="C695" s="30">
        <v>316.58</v>
      </c>
      <c r="D695" s="30">
        <v>332.77</v>
      </c>
      <c r="E695" s="30">
        <v>349.79</v>
      </c>
      <c r="F695" s="30">
        <v>367.68</v>
      </c>
      <c r="G695" s="30">
        <v>386.48</v>
      </c>
      <c r="H695" s="30">
        <v>406.25</v>
      </c>
      <c r="I695" s="42">
        <v>23743.83</v>
      </c>
      <c r="J695" s="42">
        <v>30468.7</v>
      </c>
      <c r="K695" s="42">
        <v>51444.97</v>
      </c>
      <c r="L695" s="43">
        <v>66015.520000000004</v>
      </c>
    </row>
    <row r="696" spans="1:12" x14ac:dyDescent="0.25">
      <c r="A696" s="41">
        <v>921</v>
      </c>
      <c r="B696" s="10" t="s">
        <v>1151</v>
      </c>
      <c r="C696" s="30">
        <v>318.17</v>
      </c>
      <c r="D696" s="30">
        <v>334.44</v>
      </c>
      <c r="E696" s="30">
        <v>351.54</v>
      </c>
      <c r="F696" s="30">
        <v>369.52</v>
      </c>
      <c r="G696" s="30">
        <v>388.42</v>
      </c>
      <c r="H696" s="30">
        <v>408.28</v>
      </c>
      <c r="I696" s="42">
        <v>23862.55</v>
      </c>
      <c r="J696" s="42">
        <v>30621.040000000001</v>
      </c>
      <c r="K696" s="42">
        <v>51702.2</v>
      </c>
      <c r="L696" s="43">
        <v>66345.600000000006</v>
      </c>
    </row>
    <row r="697" spans="1:12" x14ac:dyDescent="0.25">
      <c r="A697" s="41">
        <v>922</v>
      </c>
      <c r="B697" s="10" t="s">
        <v>1151</v>
      </c>
      <c r="C697" s="30">
        <v>319.76</v>
      </c>
      <c r="D697" s="30">
        <v>336.11</v>
      </c>
      <c r="E697" s="30">
        <v>353.3</v>
      </c>
      <c r="F697" s="30">
        <v>371.37</v>
      </c>
      <c r="G697" s="30">
        <v>390.36</v>
      </c>
      <c r="H697" s="30">
        <v>410.32</v>
      </c>
      <c r="I697" s="42">
        <v>23981.87</v>
      </c>
      <c r="J697" s="42">
        <v>30774.15</v>
      </c>
      <c r="K697" s="42">
        <v>51960.71</v>
      </c>
      <c r="L697" s="43">
        <v>66677.33</v>
      </c>
    </row>
    <row r="698" spans="1:12" x14ac:dyDescent="0.25">
      <c r="A698" s="41">
        <v>923</v>
      </c>
      <c r="B698" s="10" t="s">
        <v>1151</v>
      </c>
      <c r="C698" s="30">
        <v>321.36</v>
      </c>
      <c r="D698" s="30">
        <v>337.79</v>
      </c>
      <c r="E698" s="30">
        <v>355.07</v>
      </c>
      <c r="F698" s="30">
        <v>373.22</v>
      </c>
      <c r="G698" s="30">
        <v>392.31</v>
      </c>
      <c r="H698" s="30">
        <v>412.37</v>
      </c>
      <c r="I698" s="42">
        <v>24101.78</v>
      </c>
      <c r="J698" s="42">
        <v>30928.02</v>
      </c>
      <c r="K698" s="42">
        <v>52220.51</v>
      </c>
      <c r="L698" s="43">
        <v>67010.710000000006</v>
      </c>
    </row>
    <row r="699" spans="1:12" x14ac:dyDescent="0.25">
      <c r="A699" s="41">
        <v>924</v>
      </c>
      <c r="B699" s="10" t="s">
        <v>1151</v>
      </c>
      <c r="C699" s="30">
        <v>322.95999999999998</v>
      </c>
      <c r="D699" s="30">
        <v>339.48</v>
      </c>
      <c r="E699" s="30">
        <v>356.84</v>
      </c>
      <c r="F699" s="30">
        <v>375.09</v>
      </c>
      <c r="G699" s="30">
        <v>394.27</v>
      </c>
      <c r="H699" s="30">
        <v>414.44</v>
      </c>
      <c r="I699" s="42">
        <v>24222.28</v>
      </c>
      <c r="J699" s="42">
        <v>31082.66</v>
      </c>
      <c r="K699" s="42">
        <v>52481.62</v>
      </c>
      <c r="L699" s="43">
        <v>67345.77</v>
      </c>
    </row>
    <row r="700" spans="1:12" x14ac:dyDescent="0.25">
      <c r="A700" s="41">
        <v>925</v>
      </c>
      <c r="B700" s="10" t="s">
        <v>1151</v>
      </c>
      <c r="C700" s="30">
        <v>324.58</v>
      </c>
      <c r="D700" s="30">
        <v>341.18</v>
      </c>
      <c r="E700" s="30">
        <v>358.63</v>
      </c>
      <c r="F700" s="30">
        <v>376.97</v>
      </c>
      <c r="G700" s="30">
        <v>396.24</v>
      </c>
      <c r="H700" s="30">
        <v>416.51</v>
      </c>
      <c r="I700" s="42">
        <v>24343.4</v>
      </c>
      <c r="J700" s="42">
        <v>31238.07</v>
      </c>
      <c r="K700" s="42">
        <v>52744.02</v>
      </c>
      <c r="L700" s="43">
        <v>67682.490000000005</v>
      </c>
    </row>
    <row r="701" spans="1:12" x14ac:dyDescent="0.25">
      <c r="A701" s="41">
        <v>926</v>
      </c>
      <c r="B701" s="10" t="s">
        <v>1151</v>
      </c>
      <c r="C701" s="30">
        <v>326.2</v>
      </c>
      <c r="D701" s="30">
        <v>342.88</v>
      </c>
      <c r="E701" s="30">
        <v>360.42</v>
      </c>
      <c r="F701" s="30">
        <v>378.85</v>
      </c>
      <c r="G701" s="30">
        <v>398.22</v>
      </c>
      <c r="H701" s="30">
        <v>418.59</v>
      </c>
      <c r="I701" s="42">
        <v>24465.11</v>
      </c>
      <c r="J701" s="42">
        <v>31394.26</v>
      </c>
      <c r="K701" s="42">
        <v>53007.75</v>
      </c>
      <c r="L701" s="43">
        <v>68020.91</v>
      </c>
    </row>
    <row r="702" spans="1:12" x14ac:dyDescent="0.25">
      <c r="A702" s="41">
        <v>927</v>
      </c>
      <c r="B702" s="10" t="s">
        <v>1151</v>
      </c>
      <c r="C702" s="30">
        <v>327.83</v>
      </c>
      <c r="D702" s="30">
        <v>344.6</v>
      </c>
      <c r="E702" s="30">
        <v>362.22</v>
      </c>
      <c r="F702" s="30">
        <v>380.74</v>
      </c>
      <c r="G702" s="30">
        <v>400.22</v>
      </c>
      <c r="H702" s="30">
        <v>420.68</v>
      </c>
      <c r="I702" s="42">
        <v>24587.439999999999</v>
      </c>
      <c r="J702" s="42">
        <v>31551.24</v>
      </c>
      <c r="K702" s="42">
        <v>53272.78</v>
      </c>
      <c r="L702" s="43">
        <v>68361.009999999995</v>
      </c>
    </row>
    <row r="703" spans="1:12" x14ac:dyDescent="0.25">
      <c r="A703" s="41">
        <v>928</v>
      </c>
      <c r="B703" s="10" t="s">
        <v>1151</v>
      </c>
      <c r="C703" s="30">
        <v>329.47</v>
      </c>
      <c r="D703" s="30">
        <v>346.32</v>
      </c>
      <c r="E703" s="30">
        <v>364.03</v>
      </c>
      <c r="F703" s="30">
        <v>382.65</v>
      </c>
      <c r="G703" s="30">
        <v>402.22</v>
      </c>
      <c r="H703" s="30">
        <v>422.79</v>
      </c>
      <c r="I703" s="42">
        <v>24710.38</v>
      </c>
      <c r="J703" s="42">
        <v>31708.99</v>
      </c>
      <c r="K703" s="42">
        <v>53539.15</v>
      </c>
      <c r="L703" s="43">
        <v>68702.820000000007</v>
      </c>
    </row>
    <row r="704" spans="1:12" x14ac:dyDescent="0.25">
      <c r="A704" s="41">
        <v>929</v>
      </c>
      <c r="B704" s="10" t="s">
        <v>1151</v>
      </c>
      <c r="C704" s="30">
        <v>331.12</v>
      </c>
      <c r="D704" s="30">
        <v>348.05</v>
      </c>
      <c r="E704" s="30">
        <v>365.85</v>
      </c>
      <c r="F704" s="30">
        <v>384.56</v>
      </c>
      <c r="G704" s="30">
        <v>404.23</v>
      </c>
      <c r="H704" s="30">
        <v>424.9</v>
      </c>
      <c r="I704" s="42">
        <v>24833.93</v>
      </c>
      <c r="J704" s="42">
        <v>31867.54</v>
      </c>
      <c r="K704" s="42">
        <v>53806.84</v>
      </c>
      <c r="L704" s="43">
        <v>69046.33</v>
      </c>
    </row>
    <row r="705" spans="1:12" x14ac:dyDescent="0.25">
      <c r="A705" s="41">
        <v>930</v>
      </c>
      <c r="B705" s="10" t="s">
        <v>1151</v>
      </c>
      <c r="C705" s="30">
        <v>332.77</v>
      </c>
      <c r="D705" s="30">
        <v>349.79</v>
      </c>
      <c r="E705" s="30">
        <v>367.68</v>
      </c>
      <c r="F705" s="30">
        <v>386.48</v>
      </c>
      <c r="G705" s="30">
        <v>406.25</v>
      </c>
      <c r="H705" s="30">
        <v>427.02</v>
      </c>
      <c r="I705" s="42">
        <v>24958.1</v>
      </c>
      <c r="J705" s="42">
        <v>32026.87</v>
      </c>
      <c r="K705" s="42">
        <v>54075.88</v>
      </c>
      <c r="L705" s="43">
        <v>69391.56</v>
      </c>
    </row>
    <row r="706" spans="1:12" x14ac:dyDescent="0.25">
      <c r="A706" s="41">
        <v>931</v>
      </c>
      <c r="B706" s="10" t="s">
        <v>1151</v>
      </c>
      <c r="C706" s="30">
        <v>334.44</v>
      </c>
      <c r="D706" s="30">
        <v>351.54</v>
      </c>
      <c r="E706" s="30">
        <v>369.52</v>
      </c>
      <c r="F706" s="30">
        <v>388.42</v>
      </c>
      <c r="G706" s="30">
        <v>408.28</v>
      </c>
      <c r="H706" s="30">
        <v>429.16</v>
      </c>
      <c r="I706" s="42">
        <v>25082.89</v>
      </c>
      <c r="J706" s="42">
        <v>32187.01</v>
      </c>
      <c r="K706" s="42">
        <v>54346.26</v>
      </c>
      <c r="L706" s="43">
        <v>69738.52</v>
      </c>
    </row>
    <row r="707" spans="1:12" x14ac:dyDescent="0.25">
      <c r="A707" s="41">
        <v>932</v>
      </c>
      <c r="B707" s="10" t="s">
        <v>1151</v>
      </c>
      <c r="C707" s="30">
        <v>336.11</v>
      </c>
      <c r="D707" s="30">
        <v>353.3</v>
      </c>
      <c r="E707" s="30">
        <v>371.37</v>
      </c>
      <c r="F707" s="30">
        <v>390.36</v>
      </c>
      <c r="G707" s="30">
        <v>410.32</v>
      </c>
      <c r="H707" s="30">
        <v>431.31</v>
      </c>
      <c r="I707" s="42">
        <v>25208.3</v>
      </c>
      <c r="J707" s="42">
        <v>32347.94</v>
      </c>
      <c r="K707" s="42">
        <v>54617.99</v>
      </c>
      <c r="L707" s="43">
        <v>70087.210000000006</v>
      </c>
    </row>
    <row r="708" spans="1:12" x14ac:dyDescent="0.25">
      <c r="A708" s="41">
        <v>933</v>
      </c>
      <c r="B708" s="10" t="s">
        <v>1151</v>
      </c>
      <c r="C708" s="30">
        <v>337.79</v>
      </c>
      <c r="D708" s="30">
        <v>355.07</v>
      </c>
      <c r="E708" s="30">
        <v>373.22</v>
      </c>
      <c r="F708" s="30">
        <v>392.31</v>
      </c>
      <c r="G708" s="30">
        <v>412.37</v>
      </c>
      <c r="H708" s="30">
        <v>433.46</v>
      </c>
      <c r="I708" s="42">
        <v>25334.34</v>
      </c>
      <c r="J708" s="42">
        <v>32509.68</v>
      </c>
      <c r="K708" s="42">
        <v>54891.08</v>
      </c>
      <c r="L708" s="43">
        <v>70437.649999999994</v>
      </c>
    </row>
    <row r="709" spans="1:12" x14ac:dyDescent="0.25">
      <c r="A709" s="41">
        <v>934</v>
      </c>
      <c r="B709" s="10" t="s">
        <v>1151</v>
      </c>
      <c r="C709" s="30">
        <v>339.48</v>
      </c>
      <c r="D709" s="30">
        <v>356.84</v>
      </c>
      <c r="E709" s="30">
        <v>375.09</v>
      </c>
      <c r="F709" s="30">
        <v>394.27</v>
      </c>
      <c r="G709" s="30">
        <v>414.44</v>
      </c>
      <c r="H709" s="30">
        <v>435.63</v>
      </c>
      <c r="I709" s="42">
        <v>25461.02</v>
      </c>
      <c r="J709" s="42">
        <v>32672.23</v>
      </c>
      <c r="K709" s="42">
        <v>55165.53</v>
      </c>
      <c r="L709" s="43">
        <v>70789.84</v>
      </c>
    </row>
    <row r="710" spans="1:12" x14ac:dyDescent="0.25">
      <c r="A710" s="41">
        <v>935</v>
      </c>
      <c r="B710" s="10" t="s">
        <v>1151</v>
      </c>
      <c r="C710" s="30">
        <v>341.18</v>
      </c>
      <c r="D710" s="30">
        <v>358.63</v>
      </c>
      <c r="E710" s="30">
        <v>376.97</v>
      </c>
      <c r="F710" s="30">
        <v>396.24</v>
      </c>
      <c r="G710" s="30">
        <v>416.51</v>
      </c>
      <c r="H710" s="30">
        <v>437.81</v>
      </c>
      <c r="I710" s="42">
        <v>25588.32</v>
      </c>
      <c r="J710" s="42">
        <v>32835.589999999997</v>
      </c>
      <c r="K710" s="42">
        <v>55441.36</v>
      </c>
      <c r="L710" s="43">
        <v>71143.789999999994</v>
      </c>
    </row>
    <row r="711" spans="1:12" x14ac:dyDescent="0.25">
      <c r="A711" s="41">
        <v>936</v>
      </c>
      <c r="B711" s="10" t="s">
        <v>1151</v>
      </c>
      <c r="C711" s="30">
        <v>342.88</v>
      </c>
      <c r="D711" s="30">
        <v>360.42</v>
      </c>
      <c r="E711" s="30">
        <v>378.85</v>
      </c>
      <c r="F711" s="30">
        <v>398.22</v>
      </c>
      <c r="G711" s="30">
        <v>418.59</v>
      </c>
      <c r="H711" s="30">
        <v>440</v>
      </c>
      <c r="I711" s="42">
        <v>25716.26</v>
      </c>
      <c r="J711" s="42">
        <v>32999.769999999997</v>
      </c>
      <c r="K711" s="42">
        <v>55718.57</v>
      </c>
      <c r="L711" s="43">
        <v>71499.509999999995</v>
      </c>
    </row>
    <row r="712" spans="1:12" x14ac:dyDescent="0.25">
      <c r="A712" s="41">
        <v>937</v>
      </c>
      <c r="B712" s="10" t="s">
        <v>1151</v>
      </c>
      <c r="C712" s="30">
        <v>344.6</v>
      </c>
      <c r="D712" s="30">
        <v>362.22</v>
      </c>
      <c r="E712" s="30">
        <v>380.74</v>
      </c>
      <c r="F712" s="30">
        <v>400.22</v>
      </c>
      <c r="G712" s="30">
        <v>420.68</v>
      </c>
      <c r="H712" s="30">
        <v>442.2</v>
      </c>
      <c r="I712" s="42">
        <v>25844.84</v>
      </c>
      <c r="J712" s="42">
        <v>33164.769999999997</v>
      </c>
      <c r="K712" s="42">
        <v>55997.16</v>
      </c>
      <c r="L712" s="43">
        <v>71857</v>
      </c>
    </row>
    <row r="713" spans="1:12" x14ac:dyDescent="0.25">
      <c r="A713" s="41">
        <v>938</v>
      </c>
      <c r="B713" s="10" t="s">
        <v>1151</v>
      </c>
      <c r="C713" s="30">
        <v>346.32</v>
      </c>
      <c r="D713" s="30">
        <v>364.03</v>
      </c>
      <c r="E713" s="30">
        <v>382.65</v>
      </c>
      <c r="F713" s="30">
        <v>402.22</v>
      </c>
      <c r="G713" s="30">
        <v>422.79</v>
      </c>
      <c r="H713" s="30">
        <v>444.41</v>
      </c>
      <c r="I713" s="42">
        <v>25974.07</v>
      </c>
      <c r="J713" s="42">
        <v>33330.589999999997</v>
      </c>
      <c r="K713" s="42">
        <v>56277.15</v>
      </c>
      <c r="L713" s="43">
        <v>72216.289999999994</v>
      </c>
    </row>
    <row r="714" spans="1:12" x14ac:dyDescent="0.25">
      <c r="A714" s="41">
        <v>939</v>
      </c>
      <c r="B714" s="10" t="s">
        <v>1151</v>
      </c>
      <c r="C714" s="30">
        <v>348.05</v>
      </c>
      <c r="D714" s="30">
        <v>365.85</v>
      </c>
      <c r="E714" s="30">
        <v>384.56</v>
      </c>
      <c r="F714" s="30">
        <v>404.23</v>
      </c>
      <c r="G714" s="30">
        <v>424.9</v>
      </c>
      <c r="H714" s="30">
        <v>446.63</v>
      </c>
      <c r="I714" s="42">
        <v>26103.94</v>
      </c>
      <c r="J714" s="42">
        <v>33497.25</v>
      </c>
      <c r="K714" s="42">
        <v>56558.53</v>
      </c>
      <c r="L714" s="43">
        <v>72577.37</v>
      </c>
    </row>
    <row r="715" spans="1:12" x14ac:dyDescent="0.25">
      <c r="A715" s="41">
        <v>940</v>
      </c>
      <c r="B715" s="10" t="s">
        <v>1151</v>
      </c>
      <c r="C715" s="30">
        <v>349.79</v>
      </c>
      <c r="D715" s="30">
        <v>367.68</v>
      </c>
      <c r="E715" s="30">
        <v>386.48</v>
      </c>
      <c r="F715" s="30">
        <v>406.25</v>
      </c>
      <c r="G715" s="30">
        <v>427.02</v>
      </c>
      <c r="H715" s="30">
        <v>448.86</v>
      </c>
      <c r="I715" s="42">
        <v>26234.46</v>
      </c>
      <c r="J715" s="42">
        <v>33664.730000000003</v>
      </c>
      <c r="K715" s="42">
        <v>56841.33</v>
      </c>
      <c r="L715" s="43">
        <v>72940.259999999995</v>
      </c>
    </row>
    <row r="716" spans="1:12" x14ac:dyDescent="0.25">
      <c r="A716" s="41">
        <v>941</v>
      </c>
      <c r="B716" s="10" t="s">
        <v>1151</v>
      </c>
      <c r="C716" s="30">
        <v>351.54</v>
      </c>
      <c r="D716" s="30">
        <v>369.52</v>
      </c>
      <c r="E716" s="30">
        <v>388.42</v>
      </c>
      <c r="F716" s="30">
        <v>408.28</v>
      </c>
      <c r="G716" s="30">
        <v>429.16</v>
      </c>
      <c r="H716" s="30">
        <v>451.11</v>
      </c>
      <c r="I716" s="42">
        <v>26365.63</v>
      </c>
      <c r="J716" s="42">
        <v>33833.06</v>
      </c>
      <c r="K716" s="42">
        <v>57125.53</v>
      </c>
      <c r="L716" s="43">
        <v>73304.960000000006</v>
      </c>
    </row>
    <row r="717" spans="1:12" x14ac:dyDescent="0.25">
      <c r="A717" s="41">
        <v>942</v>
      </c>
      <c r="B717" s="10" t="s">
        <v>1151</v>
      </c>
      <c r="C717" s="30">
        <v>353.3</v>
      </c>
      <c r="D717" s="30">
        <v>371.37</v>
      </c>
      <c r="E717" s="30">
        <v>390.36</v>
      </c>
      <c r="F717" s="30">
        <v>410.32</v>
      </c>
      <c r="G717" s="30">
        <v>431.31</v>
      </c>
      <c r="H717" s="30">
        <v>453.36</v>
      </c>
      <c r="I717" s="42">
        <v>26497.46</v>
      </c>
      <c r="J717" s="42">
        <v>34002.22</v>
      </c>
      <c r="K717" s="42">
        <v>57411.16</v>
      </c>
      <c r="L717" s="43">
        <v>73671.48</v>
      </c>
    </row>
    <row r="718" spans="1:12" x14ac:dyDescent="0.25">
      <c r="A718" s="41">
        <v>943</v>
      </c>
      <c r="B718" s="10" t="s">
        <v>1151</v>
      </c>
      <c r="C718" s="30">
        <v>355.07</v>
      </c>
      <c r="D718" s="30">
        <v>373.22</v>
      </c>
      <c r="E718" s="30">
        <v>392.31</v>
      </c>
      <c r="F718" s="30">
        <v>412.37</v>
      </c>
      <c r="G718" s="30">
        <v>433.46</v>
      </c>
      <c r="H718" s="30">
        <v>455.63</v>
      </c>
      <c r="I718" s="42">
        <v>26629.95</v>
      </c>
      <c r="J718" s="42">
        <v>34172.230000000003</v>
      </c>
      <c r="K718" s="42">
        <v>57698.22</v>
      </c>
      <c r="L718" s="43">
        <v>74039.839999999997</v>
      </c>
    </row>
    <row r="719" spans="1:12" x14ac:dyDescent="0.25">
      <c r="A719" s="41">
        <v>944</v>
      </c>
      <c r="B719" s="10" t="s">
        <v>1151</v>
      </c>
      <c r="C719" s="30">
        <v>356.84</v>
      </c>
      <c r="D719" s="30">
        <v>375.09</v>
      </c>
      <c r="E719" s="30">
        <v>394.27</v>
      </c>
      <c r="F719" s="30">
        <v>414.44</v>
      </c>
      <c r="G719" s="30">
        <v>435.63</v>
      </c>
      <c r="H719" s="30">
        <v>457.91</v>
      </c>
      <c r="I719" s="42">
        <v>26763.1</v>
      </c>
      <c r="J719" s="42">
        <v>34343.089999999997</v>
      </c>
      <c r="K719" s="42">
        <v>57986.71</v>
      </c>
      <c r="L719" s="43">
        <v>74410.039999999994</v>
      </c>
    </row>
    <row r="720" spans="1:12" x14ac:dyDescent="0.25">
      <c r="A720" s="41">
        <v>945</v>
      </c>
      <c r="B720" s="10" t="s">
        <v>1151</v>
      </c>
      <c r="C720" s="30">
        <v>358.63</v>
      </c>
      <c r="D720" s="30">
        <v>376.97</v>
      </c>
      <c r="E720" s="30">
        <v>396.24</v>
      </c>
      <c r="F720" s="30">
        <v>416.51</v>
      </c>
      <c r="G720" s="30">
        <v>437.81</v>
      </c>
      <c r="H720" s="30">
        <v>460.2</v>
      </c>
      <c r="I720" s="42">
        <v>26896.91</v>
      </c>
      <c r="J720" s="42">
        <v>34514.81</v>
      </c>
      <c r="K720" s="42">
        <v>58276.639999999999</v>
      </c>
      <c r="L720" s="43">
        <v>74782.09</v>
      </c>
    </row>
    <row r="721" spans="1:12" x14ac:dyDescent="0.25">
      <c r="A721" s="41">
        <v>946</v>
      </c>
      <c r="B721" s="10" t="s">
        <v>1151</v>
      </c>
      <c r="C721" s="30">
        <v>360.42</v>
      </c>
      <c r="D721" s="30">
        <v>378.85</v>
      </c>
      <c r="E721" s="30">
        <v>398.22</v>
      </c>
      <c r="F721" s="30">
        <v>418.59</v>
      </c>
      <c r="G721" s="30">
        <v>440</v>
      </c>
      <c r="H721" s="30">
        <v>462.5</v>
      </c>
      <c r="I721" s="42">
        <v>27031.4</v>
      </c>
      <c r="J721" s="42">
        <v>34687.379999999997</v>
      </c>
      <c r="K721" s="42">
        <v>58568.02</v>
      </c>
      <c r="L721" s="43">
        <v>75156</v>
      </c>
    </row>
    <row r="722" spans="1:12" x14ac:dyDescent="0.25">
      <c r="A722" s="41">
        <v>947</v>
      </c>
      <c r="B722" s="10" t="s">
        <v>1151</v>
      </c>
      <c r="C722" s="30">
        <v>362.22</v>
      </c>
      <c r="D722" s="30">
        <v>380.74</v>
      </c>
      <c r="E722" s="30">
        <v>400.22</v>
      </c>
      <c r="F722" s="30">
        <v>420.68</v>
      </c>
      <c r="G722" s="30">
        <v>442.2</v>
      </c>
      <c r="H722" s="30">
        <v>464.81</v>
      </c>
      <c r="I722" s="42">
        <v>27166.55</v>
      </c>
      <c r="J722" s="42">
        <v>34860.82</v>
      </c>
      <c r="K722" s="42">
        <v>58860.86</v>
      </c>
      <c r="L722" s="43">
        <v>75531.78</v>
      </c>
    </row>
    <row r="723" spans="1:12" x14ac:dyDescent="0.25">
      <c r="A723" s="41">
        <v>948</v>
      </c>
      <c r="B723" s="10" t="s">
        <v>1151</v>
      </c>
      <c r="C723" s="30">
        <v>364.03</v>
      </c>
      <c r="D723" s="30">
        <v>382.65</v>
      </c>
      <c r="E723" s="30">
        <v>402.22</v>
      </c>
      <c r="F723" s="30">
        <v>422.79</v>
      </c>
      <c r="G723" s="30">
        <v>444.41</v>
      </c>
      <c r="H723" s="30">
        <v>467.14</v>
      </c>
      <c r="I723" s="42">
        <v>27302.39</v>
      </c>
      <c r="J723" s="42">
        <v>35035.129999999997</v>
      </c>
      <c r="K723" s="42">
        <v>59155.17</v>
      </c>
      <c r="L723" s="43">
        <v>75909.440000000002</v>
      </c>
    </row>
    <row r="724" spans="1:12" x14ac:dyDescent="0.25">
      <c r="A724" s="41">
        <v>949</v>
      </c>
      <c r="B724" s="10" t="s">
        <v>1151</v>
      </c>
      <c r="C724" s="30">
        <v>365.85</v>
      </c>
      <c r="D724" s="30">
        <v>384.56</v>
      </c>
      <c r="E724" s="30">
        <v>404.23</v>
      </c>
      <c r="F724" s="30">
        <v>424.9</v>
      </c>
      <c r="G724" s="30">
        <v>446.63</v>
      </c>
      <c r="H724" s="30">
        <v>469.47</v>
      </c>
      <c r="I724" s="42">
        <v>27438.9</v>
      </c>
      <c r="J724" s="42">
        <v>35210.300000000003</v>
      </c>
      <c r="K724" s="42">
        <v>59450.94</v>
      </c>
      <c r="L724" s="43">
        <v>76288.990000000005</v>
      </c>
    </row>
    <row r="725" spans="1:12" x14ac:dyDescent="0.25">
      <c r="A725" s="41">
        <v>950</v>
      </c>
      <c r="B725" s="10" t="s">
        <v>1151</v>
      </c>
      <c r="C725" s="30">
        <v>367.68</v>
      </c>
      <c r="D725" s="30">
        <v>386.48</v>
      </c>
      <c r="E725" s="30">
        <v>406.25</v>
      </c>
      <c r="F725" s="30">
        <v>427.02</v>
      </c>
      <c r="G725" s="30">
        <v>448.86</v>
      </c>
      <c r="H725" s="30">
        <v>471.82</v>
      </c>
      <c r="I725" s="42">
        <v>27576.09</v>
      </c>
      <c r="J725" s="42">
        <v>35386.35</v>
      </c>
      <c r="K725" s="42">
        <v>59748.2</v>
      </c>
      <c r="L725" s="43">
        <v>76670.429999999993</v>
      </c>
    </row>
    <row r="726" spans="1:12" x14ac:dyDescent="0.25">
      <c r="A726" s="41">
        <v>951</v>
      </c>
      <c r="B726" s="10" t="s">
        <v>1151</v>
      </c>
      <c r="C726" s="30">
        <v>369.52</v>
      </c>
      <c r="D726" s="30">
        <v>388.42</v>
      </c>
      <c r="E726" s="30">
        <v>408.28</v>
      </c>
      <c r="F726" s="30">
        <v>429.16</v>
      </c>
      <c r="G726" s="30">
        <v>451.11</v>
      </c>
      <c r="H726" s="30">
        <v>474.18</v>
      </c>
      <c r="I726" s="42">
        <v>27713.97</v>
      </c>
      <c r="J726" s="42">
        <v>35563.279999999999</v>
      </c>
      <c r="K726" s="42">
        <v>60046.94</v>
      </c>
      <c r="L726" s="43">
        <v>77053.78</v>
      </c>
    </row>
    <row r="727" spans="1:12" x14ac:dyDescent="0.25">
      <c r="A727" s="41">
        <v>952</v>
      </c>
      <c r="B727" s="10" t="s">
        <v>1151</v>
      </c>
      <c r="C727" s="30">
        <v>371.37</v>
      </c>
      <c r="D727" s="30">
        <v>390.36</v>
      </c>
      <c r="E727" s="30">
        <v>410.32</v>
      </c>
      <c r="F727" s="30">
        <v>431.31</v>
      </c>
      <c r="G727" s="30">
        <v>453.36</v>
      </c>
      <c r="H727" s="30">
        <v>476.55</v>
      </c>
      <c r="I727" s="42">
        <v>27852.54</v>
      </c>
      <c r="J727" s="42">
        <v>35741.1</v>
      </c>
      <c r="K727" s="42">
        <v>60347.17</v>
      </c>
      <c r="L727" s="43">
        <v>77439.05</v>
      </c>
    </row>
    <row r="728" spans="1:12" x14ac:dyDescent="0.25">
      <c r="A728" s="41">
        <v>953</v>
      </c>
      <c r="B728" s="10" t="s">
        <v>1151</v>
      </c>
      <c r="C728" s="30">
        <v>373.22</v>
      </c>
      <c r="D728" s="30">
        <v>392.31</v>
      </c>
      <c r="E728" s="30">
        <v>412.37</v>
      </c>
      <c r="F728" s="30">
        <v>433.46</v>
      </c>
      <c r="G728" s="30">
        <v>455.63</v>
      </c>
      <c r="H728" s="30">
        <v>478.93</v>
      </c>
      <c r="I728" s="42">
        <v>27991.8</v>
      </c>
      <c r="J728" s="42">
        <v>35919.81</v>
      </c>
      <c r="K728" s="42">
        <v>60648.91</v>
      </c>
      <c r="L728" s="43">
        <v>77826.25</v>
      </c>
    </row>
    <row r="729" spans="1:12" x14ac:dyDescent="0.25">
      <c r="A729" s="41">
        <v>954</v>
      </c>
      <c r="B729" s="10" t="s">
        <v>1151</v>
      </c>
      <c r="C729" s="30">
        <v>375.09</v>
      </c>
      <c r="D729" s="30">
        <v>394.27</v>
      </c>
      <c r="E729" s="30">
        <v>414.44</v>
      </c>
      <c r="F729" s="30">
        <v>435.63</v>
      </c>
      <c r="G729" s="30">
        <v>457.91</v>
      </c>
      <c r="H729" s="30">
        <v>481.33</v>
      </c>
      <c r="I729" s="42">
        <v>28131.759999999998</v>
      </c>
      <c r="J729" s="42">
        <v>36099.410000000003</v>
      </c>
      <c r="K729" s="42">
        <v>60952.15</v>
      </c>
      <c r="L729" s="43">
        <v>78215.38</v>
      </c>
    </row>
    <row r="730" spans="1:12" x14ac:dyDescent="0.25">
      <c r="A730" s="41">
        <v>955</v>
      </c>
      <c r="B730" s="10" t="s">
        <v>1151</v>
      </c>
      <c r="C730" s="30">
        <v>376.97</v>
      </c>
      <c r="D730" s="30">
        <v>396.24</v>
      </c>
      <c r="E730" s="30">
        <v>416.51</v>
      </c>
      <c r="F730" s="30">
        <v>437.81</v>
      </c>
      <c r="G730" s="30">
        <v>460.2</v>
      </c>
      <c r="H730" s="30">
        <v>483.73</v>
      </c>
      <c r="I730" s="42">
        <v>28272.42</v>
      </c>
      <c r="J730" s="42">
        <v>36279.9</v>
      </c>
      <c r="K730" s="42">
        <v>61256.92</v>
      </c>
      <c r="L730" s="43">
        <v>78606.45</v>
      </c>
    </row>
    <row r="731" spans="1:12" x14ac:dyDescent="0.25">
      <c r="A731" s="41">
        <v>956</v>
      </c>
      <c r="B731" s="10" t="s">
        <v>1151</v>
      </c>
      <c r="C731" s="30">
        <v>378.85</v>
      </c>
      <c r="D731" s="30">
        <v>398.22</v>
      </c>
      <c r="E731" s="30">
        <v>418.59</v>
      </c>
      <c r="F731" s="30">
        <v>440</v>
      </c>
      <c r="G731" s="30">
        <v>462.5</v>
      </c>
      <c r="H731" s="30">
        <v>486.15</v>
      </c>
      <c r="I731" s="42">
        <v>28413.78</v>
      </c>
      <c r="J731" s="42">
        <v>36461.300000000003</v>
      </c>
      <c r="K731" s="42">
        <v>61563.199999999997</v>
      </c>
      <c r="L731" s="43">
        <v>78999.490000000005</v>
      </c>
    </row>
    <row r="732" spans="1:12" x14ac:dyDescent="0.25">
      <c r="A732" s="41">
        <v>957</v>
      </c>
      <c r="B732" s="10" t="s">
        <v>1151</v>
      </c>
      <c r="C732" s="30">
        <v>380.74</v>
      </c>
      <c r="D732" s="30">
        <v>400.22</v>
      </c>
      <c r="E732" s="30">
        <v>420.68</v>
      </c>
      <c r="F732" s="30">
        <v>442.2</v>
      </c>
      <c r="G732" s="30">
        <v>464.81</v>
      </c>
      <c r="H732" s="30">
        <v>488.58</v>
      </c>
      <c r="I732" s="42">
        <v>28555.85</v>
      </c>
      <c r="J732" s="42">
        <v>36643.61</v>
      </c>
      <c r="K732" s="42">
        <v>61871.02</v>
      </c>
      <c r="L732" s="43">
        <v>79394.48</v>
      </c>
    </row>
    <row r="733" spans="1:12" x14ac:dyDescent="0.25">
      <c r="A733" s="41">
        <v>958</v>
      </c>
      <c r="B733" s="10" t="s">
        <v>1151</v>
      </c>
      <c r="C733" s="30">
        <v>382.65</v>
      </c>
      <c r="D733" s="30">
        <v>402.22</v>
      </c>
      <c r="E733" s="30">
        <v>422.79</v>
      </c>
      <c r="F733" s="30">
        <v>444.41</v>
      </c>
      <c r="G733" s="30">
        <v>467.14</v>
      </c>
      <c r="H733" s="30">
        <v>491.02</v>
      </c>
      <c r="I733" s="42">
        <v>28698.63</v>
      </c>
      <c r="J733" s="42">
        <v>36826.83</v>
      </c>
      <c r="K733" s="42">
        <v>62180.37</v>
      </c>
      <c r="L733" s="43">
        <v>79791.460000000006</v>
      </c>
    </row>
    <row r="734" spans="1:12" x14ac:dyDescent="0.25">
      <c r="A734" s="41">
        <v>959</v>
      </c>
      <c r="B734" s="10" t="s">
        <v>1151</v>
      </c>
      <c r="C734" s="30">
        <v>384.56</v>
      </c>
      <c r="D734" s="30">
        <v>404.23</v>
      </c>
      <c r="E734" s="30">
        <v>424.9</v>
      </c>
      <c r="F734" s="30">
        <v>446.63</v>
      </c>
      <c r="G734" s="30">
        <v>469.47</v>
      </c>
      <c r="H734" s="30">
        <v>493.48</v>
      </c>
      <c r="I734" s="42">
        <v>28842.13</v>
      </c>
      <c r="J734" s="42">
        <v>37010.959999999999</v>
      </c>
      <c r="K734" s="42">
        <v>62491.27</v>
      </c>
      <c r="L734" s="43">
        <v>80190.41</v>
      </c>
    </row>
    <row r="735" spans="1:12" x14ac:dyDescent="0.25">
      <c r="A735" s="41">
        <v>960</v>
      </c>
      <c r="B735" s="10" t="s">
        <v>1151</v>
      </c>
      <c r="C735" s="30">
        <v>386.48</v>
      </c>
      <c r="D735" s="30">
        <v>406.25</v>
      </c>
      <c r="E735" s="30">
        <v>427.02</v>
      </c>
      <c r="F735" s="30">
        <v>448.86</v>
      </c>
      <c r="G735" s="30">
        <v>471.82</v>
      </c>
      <c r="H735" s="30">
        <v>495.95</v>
      </c>
      <c r="I735" s="42">
        <v>28986.34</v>
      </c>
      <c r="J735" s="42">
        <v>37196.019999999997</v>
      </c>
      <c r="K735" s="42">
        <v>62803.73</v>
      </c>
      <c r="L735" s="43">
        <v>80591.37</v>
      </c>
    </row>
    <row r="736" spans="1:12" x14ac:dyDescent="0.25">
      <c r="A736" s="41">
        <v>961</v>
      </c>
      <c r="B736" s="10" t="s">
        <v>1151</v>
      </c>
      <c r="C736" s="30">
        <v>388.42</v>
      </c>
      <c r="D736" s="30">
        <v>408.28</v>
      </c>
      <c r="E736" s="30">
        <v>429.16</v>
      </c>
      <c r="F736" s="30">
        <v>451.11</v>
      </c>
      <c r="G736" s="30">
        <v>474.18</v>
      </c>
      <c r="H736" s="30">
        <v>498.43</v>
      </c>
      <c r="I736" s="42">
        <v>29131.27</v>
      </c>
      <c r="J736" s="42">
        <v>37382</v>
      </c>
      <c r="K736" s="42">
        <v>63117.75</v>
      </c>
      <c r="L736" s="43">
        <v>80994.320000000007</v>
      </c>
    </row>
    <row r="737" spans="1:12" x14ac:dyDescent="0.25">
      <c r="A737" s="41">
        <v>962</v>
      </c>
      <c r="B737" s="10" t="s">
        <v>1151</v>
      </c>
      <c r="C737" s="30">
        <v>390.36</v>
      </c>
      <c r="D737" s="30">
        <v>410.32</v>
      </c>
      <c r="E737" s="30">
        <v>431.31</v>
      </c>
      <c r="F737" s="30">
        <v>453.36</v>
      </c>
      <c r="G737" s="30">
        <v>476.55</v>
      </c>
      <c r="H737" s="30">
        <v>500.92</v>
      </c>
      <c r="I737" s="42">
        <v>29276.92</v>
      </c>
      <c r="J737" s="42">
        <v>37568.910000000003</v>
      </c>
      <c r="K737" s="42">
        <v>63433.34</v>
      </c>
      <c r="L737" s="43">
        <v>81399.289999999994</v>
      </c>
    </row>
    <row r="738" spans="1:12" x14ac:dyDescent="0.25">
      <c r="A738" s="41">
        <v>963</v>
      </c>
      <c r="B738" s="10" t="s">
        <v>1151</v>
      </c>
      <c r="C738" s="30">
        <v>392.31</v>
      </c>
      <c r="D738" s="30">
        <v>412.37</v>
      </c>
      <c r="E738" s="30">
        <v>433.46</v>
      </c>
      <c r="F738" s="30">
        <v>455.63</v>
      </c>
      <c r="G738" s="30">
        <v>478.93</v>
      </c>
      <c r="H738" s="30">
        <v>503.42</v>
      </c>
      <c r="I738" s="42">
        <v>29423.31</v>
      </c>
      <c r="J738" s="42">
        <v>37756.75</v>
      </c>
      <c r="K738" s="42">
        <v>63750.5</v>
      </c>
      <c r="L738" s="43">
        <v>81806.289999999994</v>
      </c>
    </row>
    <row r="739" spans="1:12" x14ac:dyDescent="0.25">
      <c r="A739" s="41">
        <v>964</v>
      </c>
      <c r="B739" s="10" t="s">
        <v>1151</v>
      </c>
      <c r="C739" s="30">
        <v>394.27</v>
      </c>
      <c r="D739" s="30">
        <v>414.44</v>
      </c>
      <c r="E739" s="30">
        <v>435.63</v>
      </c>
      <c r="F739" s="30">
        <v>457.91</v>
      </c>
      <c r="G739" s="30">
        <v>481.33</v>
      </c>
      <c r="H739" s="30">
        <v>505.94</v>
      </c>
      <c r="I739" s="42">
        <v>29570.43</v>
      </c>
      <c r="J739" s="42">
        <v>37945.53</v>
      </c>
      <c r="K739" s="42">
        <v>64069.26</v>
      </c>
      <c r="L739" s="43">
        <v>82215.320000000007</v>
      </c>
    </row>
    <row r="740" spans="1:12" x14ac:dyDescent="0.25">
      <c r="A740" s="41">
        <v>965</v>
      </c>
      <c r="B740" s="10" t="s">
        <v>1151</v>
      </c>
      <c r="C740" s="30">
        <v>396.24</v>
      </c>
      <c r="D740" s="30">
        <v>416.51</v>
      </c>
      <c r="E740" s="30">
        <v>437.81</v>
      </c>
      <c r="F740" s="30">
        <v>460.2</v>
      </c>
      <c r="G740" s="30">
        <v>483.73</v>
      </c>
      <c r="H740" s="30">
        <v>508.47</v>
      </c>
      <c r="I740" s="42">
        <v>29718.28</v>
      </c>
      <c r="J740" s="42">
        <v>38135.26</v>
      </c>
      <c r="K740" s="42">
        <v>64389.599999999999</v>
      </c>
      <c r="L740" s="43">
        <v>82626.399999999994</v>
      </c>
    </row>
    <row r="741" spans="1:12" x14ac:dyDescent="0.25">
      <c r="A741" s="41">
        <v>966</v>
      </c>
      <c r="B741" s="10" t="s">
        <v>1151</v>
      </c>
      <c r="C741" s="30">
        <v>398.22</v>
      </c>
      <c r="D741" s="30">
        <v>418.59</v>
      </c>
      <c r="E741" s="30">
        <v>440</v>
      </c>
      <c r="F741" s="30">
        <v>462.5</v>
      </c>
      <c r="G741" s="30">
        <v>486.15</v>
      </c>
      <c r="H741" s="30">
        <v>511.01</v>
      </c>
      <c r="I741" s="42">
        <v>29866.87</v>
      </c>
      <c r="J741" s="42">
        <v>38325.94</v>
      </c>
      <c r="K741" s="42">
        <v>64711.55</v>
      </c>
      <c r="L741" s="43">
        <v>83039.53</v>
      </c>
    </row>
    <row r="742" spans="1:12" x14ac:dyDescent="0.25">
      <c r="A742" s="41">
        <v>967</v>
      </c>
      <c r="B742" s="10" t="s">
        <v>1151</v>
      </c>
      <c r="C742" s="30">
        <v>400.22</v>
      </c>
      <c r="D742" s="30">
        <v>420.68</v>
      </c>
      <c r="E742" s="30">
        <v>442.2</v>
      </c>
      <c r="F742" s="30">
        <v>464.81</v>
      </c>
      <c r="G742" s="30">
        <v>488.58</v>
      </c>
      <c r="H742" s="30">
        <v>513.57000000000005</v>
      </c>
      <c r="I742" s="42">
        <v>30016.2</v>
      </c>
      <c r="J742" s="42">
        <v>38517.57</v>
      </c>
      <c r="K742" s="42">
        <v>65035.11</v>
      </c>
      <c r="L742" s="43">
        <v>83454.73</v>
      </c>
    </row>
    <row r="743" spans="1:12" x14ac:dyDescent="0.25">
      <c r="A743" s="41">
        <v>968</v>
      </c>
      <c r="B743" s="10" t="s">
        <v>1151</v>
      </c>
      <c r="C743" s="30">
        <v>402.22</v>
      </c>
      <c r="D743" s="30">
        <v>422.79</v>
      </c>
      <c r="E743" s="30">
        <v>444.41</v>
      </c>
      <c r="F743" s="30">
        <v>467.14</v>
      </c>
      <c r="G743" s="30">
        <v>491.02</v>
      </c>
      <c r="H743" s="30">
        <v>516.14</v>
      </c>
      <c r="I743" s="42">
        <v>30166.28</v>
      </c>
      <c r="J743" s="42">
        <v>38710.160000000003</v>
      </c>
      <c r="K743" s="42">
        <v>65360.28</v>
      </c>
      <c r="L743" s="43">
        <v>83872</v>
      </c>
    </row>
    <row r="744" spans="1:12" x14ac:dyDescent="0.25">
      <c r="A744" s="41">
        <v>969</v>
      </c>
      <c r="B744" s="10" t="s">
        <v>1151</v>
      </c>
      <c r="C744" s="30">
        <v>404.23</v>
      </c>
      <c r="D744" s="30">
        <v>424.9</v>
      </c>
      <c r="E744" s="30">
        <v>446.63</v>
      </c>
      <c r="F744" s="30">
        <v>469.47</v>
      </c>
      <c r="G744" s="30">
        <v>493.48</v>
      </c>
      <c r="H744" s="30">
        <v>518.72</v>
      </c>
      <c r="I744" s="42">
        <v>30317.119999999999</v>
      </c>
      <c r="J744" s="42">
        <v>38903.71</v>
      </c>
      <c r="K744" s="42">
        <v>65687.08</v>
      </c>
      <c r="L744" s="43">
        <v>84291.36</v>
      </c>
    </row>
    <row r="745" spans="1:12" x14ac:dyDescent="0.25">
      <c r="A745" s="41">
        <v>970</v>
      </c>
      <c r="B745" s="10" t="s">
        <v>1151</v>
      </c>
      <c r="C745" s="30">
        <v>406.25</v>
      </c>
      <c r="D745" s="30">
        <v>427.02</v>
      </c>
      <c r="E745" s="30">
        <v>448.86</v>
      </c>
      <c r="F745" s="30">
        <v>471.82</v>
      </c>
      <c r="G745" s="30">
        <v>495.95</v>
      </c>
      <c r="H745" s="30">
        <v>521.30999999999995</v>
      </c>
      <c r="I745" s="42">
        <v>30468.7</v>
      </c>
      <c r="J745" s="42">
        <v>39098.22</v>
      </c>
      <c r="K745" s="42">
        <v>66015.520000000004</v>
      </c>
      <c r="L745" s="43">
        <v>84712.82</v>
      </c>
    </row>
    <row r="746" spans="1:12" x14ac:dyDescent="0.25">
      <c r="A746" s="41">
        <v>971</v>
      </c>
      <c r="B746" s="10" t="s">
        <v>1151</v>
      </c>
      <c r="C746" s="30">
        <v>408.28</v>
      </c>
      <c r="D746" s="30">
        <v>429.16</v>
      </c>
      <c r="E746" s="30">
        <v>451.11</v>
      </c>
      <c r="F746" s="30">
        <v>474.18</v>
      </c>
      <c r="G746" s="30">
        <v>498.43</v>
      </c>
      <c r="H746" s="30">
        <v>523.91999999999996</v>
      </c>
      <c r="I746" s="42">
        <v>30621.040000000001</v>
      </c>
      <c r="J746" s="42">
        <v>39293.72</v>
      </c>
      <c r="K746" s="42">
        <v>66345.600000000006</v>
      </c>
      <c r="L746" s="43">
        <v>85136.38</v>
      </c>
    </row>
    <row r="747" spans="1:12" x14ac:dyDescent="0.25">
      <c r="A747" s="41">
        <v>972</v>
      </c>
      <c r="B747" s="10" t="s">
        <v>1151</v>
      </c>
      <c r="C747" s="30">
        <v>410.32</v>
      </c>
      <c r="D747" s="30">
        <v>431.31</v>
      </c>
      <c r="E747" s="30">
        <v>453.36</v>
      </c>
      <c r="F747" s="30">
        <v>476.55</v>
      </c>
      <c r="G747" s="30">
        <v>500.92</v>
      </c>
      <c r="H747" s="30">
        <v>526.54</v>
      </c>
      <c r="I747" s="42">
        <v>30774.15</v>
      </c>
      <c r="J747" s="42">
        <v>39490.18</v>
      </c>
      <c r="K747" s="42">
        <v>66677.33</v>
      </c>
      <c r="L747" s="43">
        <v>85562.07</v>
      </c>
    </row>
    <row r="748" spans="1:12" x14ac:dyDescent="0.25">
      <c r="A748" s="41">
        <v>973</v>
      </c>
      <c r="B748" s="10" t="s">
        <v>1151</v>
      </c>
      <c r="C748" s="30">
        <v>412.37</v>
      </c>
      <c r="D748" s="30">
        <v>433.46</v>
      </c>
      <c r="E748" s="30">
        <v>455.63</v>
      </c>
      <c r="F748" s="30">
        <v>478.93</v>
      </c>
      <c r="G748" s="30">
        <v>503.42</v>
      </c>
      <c r="H748" s="30">
        <v>529.16999999999996</v>
      </c>
      <c r="I748" s="42">
        <v>30928.02</v>
      </c>
      <c r="J748" s="42">
        <v>39687.629999999997</v>
      </c>
      <c r="K748" s="42">
        <v>67010.710000000006</v>
      </c>
      <c r="L748" s="43">
        <v>85989.88</v>
      </c>
    </row>
    <row r="749" spans="1:12" x14ac:dyDescent="0.25">
      <c r="A749" s="41">
        <v>974</v>
      </c>
      <c r="B749" s="10" t="s">
        <v>1151</v>
      </c>
      <c r="C749" s="30">
        <v>414.44</v>
      </c>
      <c r="D749" s="30">
        <v>435.63</v>
      </c>
      <c r="E749" s="30">
        <v>457.91</v>
      </c>
      <c r="F749" s="30">
        <v>481.33</v>
      </c>
      <c r="G749" s="30">
        <v>505.94</v>
      </c>
      <c r="H749" s="30">
        <v>531.80999999999995</v>
      </c>
      <c r="I749" s="42">
        <v>31082.66</v>
      </c>
      <c r="J749" s="42">
        <v>39886.07</v>
      </c>
      <c r="K749" s="42">
        <v>67345.77</v>
      </c>
      <c r="L749" s="43">
        <v>86419.83</v>
      </c>
    </row>
    <row r="750" spans="1:12" x14ac:dyDescent="0.25">
      <c r="A750" s="41">
        <v>975</v>
      </c>
      <c r="B750" s="10" t="s">
        <v>1151</v>
      </c>
      <c r="C750" s="30">
        <v>416.51</v>
      </c>
      <c r="D750" s="30">
        <v>437.81</v>
      </c>
      <c r="E750" s="30">
        <v>460.2</v>
      </c>
      <c r="F750" s="30">
        <v>483.73</v>
      </c>
      <c r="G750" s="30">
        <v>508.47</v>
      </c>
      <c r="H750" s="30">
        <v>534.47</v>
      </c>
      <c r="I750" s="42">
        <v>31238.07</v>
      </c>
      <c r="J750" s="42">
        <v>40085.5</v>
      </c>
      <c r="K750" s="42">
        <v>67682.490000000005</v>
      </c>
      <c r="L750" s="43">
        <v>86851.92</v>
      </c>
    </row>
    <row r="751" spans="1:12" x14ac:dyDescent="0.25">
      <c r="A751" s="41">
        <v>976</v>
      </c>
      <c r="B751" s="10" t="s">
        <v>1151</v>
      </c>
      <c r="C751" s="30">
        <v>418.59</v>
      </c>
      <c r="D751" s="30">
        <v>440</v>
      </c>
      <c r="E751" s="30">
        <v>462.5</v>
      </c>
      <c r="F751" s="30">
        <v>486.15</v>
      </c>
      <c r="G751" s="30">
        <v>511.01</v>
      </c>
      <c r="H751" s="30">
        <v>537.15</v>
      </c>
      <c r="I751" s="42">
        <v>31394.26</v>
      </c>
      <c r="J751" s="42">
        <v>40285.93</v>
      </c>
      <c r="K751" s="42">
        <v>68020.91</v>
      </c>
      <c r="L751" s="43">
        <v>87286.18</v>
      </c>
    </row>
    <row r="752" spans="1:12" x14ac:dyDescent="0.25">
      <c r="A752" s="41">
        <v>977</v>
      </c>
      <c r="B752" s="10" t="s">
        <v>1151</v>
      </c>
      <c r="C752" s="30">
        <v>420.68</v>
      </c>
      <c r="D752" s="30">
        <v>442.2</v>
      </c>
      <c r="E752" s="30">
        <v>464.81</v>
      </c>
      <c r="F752" s="30">
        <v>488.58</v>
      </c>
      <c r="G752" s="30">
        <v>513.57000000000005</v>
      </c>
      <c r="H752" s="30">
        <v>539.83000000000004</v>
      </c>
      <c r="I752" s="42">
        <v>31551.24</v>
      </c>
      <c r="J752" s="42">
        <v>40487.360000000001</v>
      </c>
      <c r="K752" s="42">
        <v>68361.009999999995</v>
      </c>
      <c r="L752" s="43">
        <v>87722.61</v>
      </c>
    </row>
    <row r="753" spans="1:12" x14ac:dyDescent="0.25">
      <c r="A753" s="41">
        <v>978</v>
      </c>
      <c r="B753" s="10" t="s">
        <v>1151</v>
      </c>
      <c r="C753" s="30">
        <v>422.79</v>
      </c>
      <c r="D753" s="30">
        <v>444.41</v>
      </c>
      <c r="E753" s="30">
        <v>467.14</v>
      </c>
      <c r="F753" s="30">
        <v>491.02</v>
      </c>
      <c r="G753" s="30">
        <v>516.14</v>
      </c>
      <c r="H753" s="30">
        <v>542.53</v>
      </c>
      <c r="I753" s="42">
        <v>31708.99</v>
      </c>
      <c r="J753" s="42">
        <v>40689.800000000003</v>
      </c>
      <c r="K753" s="42">
        <v>68702.820000000007</v>
      </c>
      <c r="L753" s="43">
        <v>88161.23</v>
      </c>
    </row>
    <row r="754" spans="1:12" x14ac:dyDescent="0.25">
      <c r="A754" s="41">
        <v>979</v>
      </c>
      <c r="B754" s="10" t="s">
        <v>1151</v>
      </c>
      <c r="C754" s="30">
        <v>424.9</v>
      </c>
      <c r="D754" s="30">
        <v>446.63</v>
      </c>
      <c r="E754" s="30">
        <v>469.47</v>
      </c>
      <c r="F754" s="30">
        <v>493.48</v>
      </c>
      <c r="G754" s="30">
        <v>518.72</v>
      </c>
      <c r="H754" s="30">
        <v>545.24</v>
      </c>
      <c r="I754" s="42">
        <v>31867.54</v>
      </c>
      <c r="J754" s="42">
        <v>40893.25</v>
      </c>
      <c r="K754" s="42">
        <v>69046.33</v>
      </c>
      <c r="L754" s="43">
        <v>88602.03</v>
      </c>
    </row>
    <row r="755" spans="1:12" x14ac:dyDescent="0.25">
      <c r="A755" s="41">
        <v>980</v>
      </c>
      <c r="B755" s="10" t="s">
        <v>1151</v>
      </c>
      <c r="C755" s="30">
        <v>427.02</v>
      </c>
      <c r="D755" s="30">
        <v>448.86</v>
      </c>
      <c r="E755" s="30">
        <v>471.82</v>
      </c>
      <c r="F755" s="30">
        <v>495.95</v>
      </c>
      <c r="G755" s="30">
        <v>521.30999999999995</v>
      </c>
      <c r="H755" s="30">
        <v>547.97</v>
      </c>
      <c r="I755" s="42">
        <v>32026.87</v>
      </c>
      <c r="J755" s="42">
        <v>41097.71</v>
      </c>
      <c r="K755" s="42">
        <v>69391.56</v>
      </c>
      <c r="L755" s="43">
        <v>89045.04</v>
      </c>
    </row>
    <row r="756" spans="1:12" x14ac:dyDescent="0.25">
      <c r="A756" s="41">
        <v>981</v>
      </c>
      <c r="B756" s="10" t="s">
        <v>1151</v>
      </c>
      <c r="C756" s="30">
        <v>429.16</v>
      </c>
      <c r="D756" s="30">
        <v>451.11</v>
      </c>
      <c r="E756" s="30">
        <v>474.18</v>
      </c>
      <c r="F756" s="30">
        <v>498.43</v>
      </c>
      <c r="G756" s="30">
        <v>523.91999999999996</v>
      </c>
      <c r="H756" s="30">
        <v>550.71</v>
      </c>
      <c r="I756" s="42">
        <v>32187.01</v>
      </c>
      <c r="J756" s="42">
        <v>41303.199999999997</v>
      </c>
      <c r="K756" s="42">
        <v>69738.52</v>
      </c>
      <c r="L756" s="43">
        <v>89490.27</v>
      </c>
    </row>
    <row r="757" spans="1:12" x14ac:dyDescent="0.25">
      <c r="A757" s="41">
        <v>982</v>
      </c>
      <c r="B757" s="10" t="s">
        <v>1151</v>
      </c>
      <c r="C757" s="30">
        <v>431.31</v>
      </c>
      <c r="D757" s="30">
        <v>453.36</v>
      </c>
      <c r="E757" s="30">
        <v>476.55</v>
      </c>
      <c r="F757" s="30">
        <v>500.92</v>
      </c>
      <c r="G757" s="30">
        <v>526.54</v>
      </c>
      <c r="H757" s="30">
        <v>553.46</v>
      </c>
      <c r="I757" s="42">
        <v>32347.94</v>
      </c>
      <c r="J757" s="42">
        <v>41509.72</v>
      </c>
      <c r="K757" s="42">
        <v>70087.210000000006</v>
      </c>
      <c r="L757" s="43">
        <v>89937.72</v>
      </c>
    </row>
    <row r="758" spans="1:12" x14ac:dyDescent="0.25">
      <c r="A758" s="41">
        <v>983</v>
      </c>
      <c r="B758" s="10" t="s">
        <v>1151</v>
      </c>
      <c r="C758" s="30">
        <v>433.46</v>
      </c>
      <c r="D758" s="30">
        <v>455.63</v>
      </c>
      <c r="E758" s="30">
        <v>478.93</v>
      </c>
      <c r="F758" s="30">
        <v>503.42</v>
      </c>
      <c r="G758" s="30">
        <v>529.16999999999996</v>
      </c>
      <c r="H758" s="30">
        <v>556.23</v>
      </c>
      <c r="I758" s="42">
        <v>32509.68</v>
      </c>
      <c r="J758" s="42">
        <v>41717.269999999997</v>
      </c>
      <c r="K758" s="42">
        <v>70437.649999999994</v>
      </c>
      <c r="L758" s="43">
        <v>90387.41</v>
      </c>
    </row>
    <row r="759" spans="1:12" x14ac:dyDescent="0.25">
      <c r="A759" s="41">
        <v>984</v>
      </c>
      <c r="B759" s="10" t="s">
        <v>1151</v>
      </c>
      <c r="C759" s="30">
        <v>435.63</v>
      </c>
      <c r="D759" s="30">
        <v>457.91</v>
      </c>
      <c r="E759" s="30">
        <v>481.33</v>
      </c>
      <c r="F759" s="30">
        <v>505.94</v>
      </c>
      <c r="G759" s="30">
        <v>531.80999999999995</v>
      </c>
      <c r="H759" s="30">
        <v>559.01</v>
      </c>
      <c r="I759" s="42">
        <v>32672.23</v>
      </c>
      <c r="J759" s="42">
        <v>41925.85</v>
      </c>
      <c r="K759" s="42">
        <v>70789.84</v>
      </c>
      <c r="L759" s="43">
        <v>90839.35</v>
      </c>
    </row>
    <row r="760" spans="1:12" x14ac:dyDescent="0.25">
      <c r="A760" s="41">
        <v>985</v>
      </c>
      <c r="B760" s="10" t="s">
        <v>1151</v>
      </c>
      <c r="C760" s="30">
        <v>437.81</v>
      </c>
      <c r="D760" s="30">
        <v>460.2</v>
      </c>
      <c r="E760" s="30">
        <v>483.73</v>
      </c>
      <c r="F760" s="30">
        <v>508.47</v>
      </c>
      <c r="G760" s="30">
        <v>534.47</v>
      </c>
      <c r="H760" s="30">
        <v>561.80999999999995</v>
      </c>
      <c r="I760" s="42">
        <v>32835.589999999997</v>
      </c>
      <c r="J760" s="42">
        <v>42135.48</v>
      </c>
      <c r="K760" s="42">
        <v>71143.789999999994</v>
      </c>
      <c r="L760" s="43">
        <v>91293.54</v>
      </c>
    </row>
    <row r="761" spans="1:12" x14ac:dyDescent="0.25">
      <c r="A761" s="41">
        <v>986</v>
      </c>
      <c r="B761" s="10" t="s">
        <v>1151</v>
      </c>
      <c r="C761" s="30">
        <v>440</v>
      </c>
      <c r="D761" s="30">
        <v>462.5</v>
      </c>
      <c r="E761" s="30">
        <v>486.15</v>
      </c>
      <c r="F761" s="30">
        <v>511.01</v>
      </c>
      <c r="G761" s="30">
        <v>537.15</v>
      </c>
      <c r="H761" s="30">
        <v>564.62</v>
      </c>
      <c r="I761" s="42">
        <v>32999.769999999997</v>
      </c>
      <c r="J761" s="42">
        <v>42346.16</v>
      </c>
      <c r="K761" s="42">
        <v>71499.509999999995</v>
      </c>
      <c r="L761" s="43">
        <v>91750.01</v>
      </c>
    </row>
    <row r="762" spans="1:12" x14ac:dyDescent="0.25">
      <c r="A762" s="41">
        <v>987</v>
      </c>
      <c r="B762" s="10" t="s">
        <v>1151</v>
      </c>
      <c r="C762" s="30">
        <v>442.2</v>
      </c>
      <c r="D762" s="30">
        <v>464.81</v>
      </c>
      <c r="E762" s="30">
        <v>488.58</v>
      </c>
      <c r="F762" s="30">
        <v>513.57000000000005</v>
      </c>
      <c r="G762" s="30">
        <v>539.83000000000004</v>
      </c>
      <c r="H762" s="30">
        <v>567.44000000000005</v>
      </c>
      <c r="I762" s="42">
        <v>33164.769999999997</v>
      </c>
      <c r="J762" s="42">
        <v>42557.89</v>
      </c>
      <c r="K762" s="42">
        <v>71857</v>
      </c>
      <c r="L762" s="43">
        <v>92208.76</v>
      </c>
    </row>
    <row r="763" spans="1:12" x14ac:dyDescent="0.25">
      <c r="A763" s="41">
        <v>988</v>
      </c>
      <c r="B763" s="10" t="s">
        <v>1151</v>
      </c>
      <c r="C763" s="30">
        <v>444.41</v>
      </c>
      <c r="D763" s="30">
        <v>467.14</v>
      </c>
      <c r="E763" s="30">
        <v>491.02</v>
      </c>
      <c r="F763" s="30">
        <v>516.14</v>
      </c>
      <c r="G763" s="30">
        <v>542.53</v>
      </c>
      <c r="H763" s="30">
        <v>570.28</v>
      </c>
      <c r="I763" s="42">
        <v>33330.589999999997</v>
      </c>
      <c r="J763" s="42">
        <v>42770.68</v>
      </c>
      <c r="K763" s="42">
        <v>72216.289999999994</v>
      </c>
      <c r="L763" s="43">
        <v>92669.8</v>
      </c>
    </row>
    <row r="764" spans="1:12" x14ac:dyDescent="0.25">
      <c r="A764" s="41">
        <v>989</v>
      </c>
      <c r="B764" s="10" t="s">
        <v>1151</v>
      </c>
      <c r="C764" s="30">
        <v>446.63</v>
      </c>
      <c r="D764" s="30">
        <v>469.47</v>
      </c>
      <c r="E764" s="30">
        <v>493.48</v>
      </c>
      <c r="F764" s="30">
        <v>518.72</v>
      </c>
      <c r="G764" s="30">
        <v>545.24</v>
      </c>
      <c r="H764" s="30">
        <v>573.13</v>
      </c>
      <c r="I764" s="42">
        <v>33497.25</v>
      </c>
      <c r="J764" s="42">
        <v>42984.53</v>
      </c>
      <c r="K764" s="42">
        <v>72577.37</v>
      </c>
      <c r="L764" s="43">
        <v>93133.15</v>
      </c>
    </row>
    <row r="765" spans="1:12" x14ac:dyDescent="0.25">
      <c r="A765" s="41">
        <v>990</v>
      </c>
      <c r="B765" s="10" t="s">
        <v>1151</v>
      </c>
      <c r="C765" s="30">
        <v>448.86</v>
      </c>
      <c r="D765" s="30">
        <v>471.82</v>
      </c>
      <c r="E765" s="30">
        <v>495.95</v>
      </c>
      <c r="F765" s="30">
        <v>521.30999999999995</v>
      </c>
      <c r="G765" s="30">
        <v>547.97</v>
      </c>
      <c r="H765" s="30">
        <v>575.99</v>
      </c>
      <c r="I765" s="42">
        <v>33664.730000000003</v>
      </c>
      <c r="J765" s="42">
        <v>43199.46</v>
      </c>
      <c r="K765" s="42">
        <v>72940.259999999995</v>
      </c>
      <c r="L765" s="43">
        <v>93598.82</v>
      </c>
    </row>
    <row r="766" spans="1:12" x14ac:dyDescent="0.25">
      <c r="A766" s="41">
        <v>991</v>
      </c>
      <c r="B766" s="10" t="s">
        <v>1151</v>
      </c>
      <c r="C766" s="30">
        <v>451.11</v>
      </c>
      <c r="D766" s="30">
        <v>474.18</v>
      </c>
      <c r="E766" s="30">
        <v>498.43</v>
      </c>
      <c r="F766" s="30">
        <v>523.91999999999996</v>
      </c>
      <c r="G766" s="30">
        <v>550.71</v>
      </c>
      <c r="H766" s="30">
        <v>578.87</v>
      </c>
      <c r="I766" s="42">
        <v>33833.06</v>
      </c>
      <c r="J766" s="42">
        <v>43415.45</v>
      </c>
      <c r="K766" s="42">
        <v>73304.960000000006</v>
      </c>
      <c r="L766" s="43">
        <v>94066.81</v>
      </c>
    </row>
    <row r="767" spans="1:12" x14ac:dyDescent="0.25">
      <c r="A767" s="41">
        <v>992</v>
      </c>
      <c r="B767" s="10" t="s">
        <v>1151</v>
      </c>
      <c r="C767" s="30">
        <v>453.36</v>
      </c>
      <c r="D767" s="30">
        <v>476.55</v>
      </c>
      <c r="E767" s="30">
        <v>500.92</v>
      </c>
      <c r="F767" s="30">
        <v>526.54</v>
      </c>
      <c r="G767" s="30">
        <v>553.46</v>
      </c>
      <c r="H767" s="30">
        <v>581.77</v>
      </c>
      <c r="I767" s="42">
        <v>34002.22</v>
      </c>
      <c r="J767" s="42">
        <v>43632.53</v>
      </c>
      <c r="K767" s="42">
        <v>73671.48</v>
      </c>
      <c r="L767" s="43">
        <v>94537.15</v>
      </c>
    </row>
    <row r="768" spans="1:12" x14ac:dyDescent="0.25">
      <c r="A768" s="41">
        <v>993</v>
      </c>
      <c r="B768" s="10" t="s">
        <v>1151</v>
      </c>
      <c r="C768" s="30">
        <v>455.63</v>
      </c>
      <c r="D768" s="30">
        <v>478.93</v>
      </c>
      <c r="E768" s="30">
        <v>503.42</v>
      </c>
      <c r="F768" s="30">
        <v>529.16999999999996</v>
      </c>
      <c r="G768" s="30">
        <v>556.23</v>
      </c>
      <c r="H768" s="30">
        <v>584.67999999999995</v>
      </c>
      <c r="I768" s="42">
        <v>34172.230000000003</v>
      </c>
      <c r="J768" s="42">
        <v>43850.69</v>
      </c>
      <c r="K768" s="42">
        <v>74039.839999999997</v>
      </c>
      <c r="L768" s="43">
        <v>95009.83</v>
      </c>
    </row>
    <row r="769" spans="1:12" x14ac:dyDescent="0.25">
      <c r="A769" s="41">
        <v>994</v>
      </c>
      <c r="B769" s="10" t="s">
        <v>1151</v>
      </c>
      <c r="C769" s="30">
        <v>457.91</v>
      </c>
      <c r="D769" s="30">
        <v>481.33</v>
      </c>
      <c r="E769" s="30">
        <v>505.94</v>
      </c>
      <c r="F769" s="30">
        <v>531.80999999999995</v>
      </c>
      <c r="G769" s="30">
        <v>559.01</v>
      </c>
      <c r="H769" s="30">
        <v>587.6</v>
      </c>
      <c r="I769" s="42">
        <v>34343.089999999997</v>
      </c>
      <c r="J769" s="42">
        <v>44069.95</v>
      </c>
      <c r="K769" s="42">
        <v>74410.039999999994</v>
      </c>
      <c r="L769" s="43">
        <v>95484.88</v>
      </c>
    </row>
    <row r="770" spans="1:12" x14ac:dyDescent="0.25">
      <c r="A770" s="41">
        <v>995</v>
      </c>
      <c r="B770" s="10" t="s">
        <v>1151</v>
      </c>
      <c r="C770" s="30">
        <v>460.2</v>
      </c>
      <c r="D770" s="30">
        <v>483.73</v>
      </c>
      <c r="E770" s="30">
        <v>508.47</v>
      </c>
      <c r="F770" s="30">
        <v>534.47</v>
      </c>
      <c r="G770" s="30">
        <v>561.80999999999995</v>
      </c>
      <c r="H770" s="30">
        <v>590.54</v>
      </c>
      <c r="I770" s="42">
        <v>34514.81</v>
      </c>
      <c r="J770" s="42">
        <v>44290.3</v>
      </c>
      <c r="K770" s="42">
        <v>74782.09</v>
      </c>
      <c r="L770" s="43">
        <v>95962.31</v>
      </c>
    </row>
    <row r="771" spans="1:12" x14ac:dyDescent="0.25">
      <c r="A771" s="41">
        <v>996</v>
      </c>
      <c r="B771" s="10" t="s">
        <v>1151</v>
      </c>
      <c r="C771" s="30">
        <v>462.5</v>
      </c>
      <c r="D771" s="30">
        <v>486.15</v>
      </c>
      <c r="E771" s="30">
        <v>511.01</v>
      </c>
      <c r="F771" s="30">
        <v>537.15</v>
      </c>
      <c r="G771" s="30">
        <v>564.62</v>
      </c>
      <c r="H771" s="30">
        <v>593.49</v>
      </c>
      <c r="I771" s="42">
        <v>34687.379999999997</v>
      </c>
      <c r="J771" s="42">
        <v>44511.75</v>
      </c>
      <c r="K771" s="42">
        <v>75156</v>
      </c>
      <c r="L771" s="43">
        <v>96442.12</v>
      </c>
    </row>
    <row r="772" spans="1:12" x14ac:dyDescent="0.25">
      <c r="A772" s="41">
        <v>997</v>
      </c>
      <c r="B772" s="10" t="s">
        <v>1151</v>
      </c>
      <c r="C772" s="30">
        <v>464.81</v>
      </c>
      <c r="D772" s="30">
        <v>488.58</v>
      </c>
      <c r="E772" s="30">
        <v>513.57000000000005</v>
      </c>
      <c r="F772" s="30">
        <v>539.83000000000004</v>
      </c>
      <c r="G772" s="30">
        <v>567.44000000000005</v>
      </c>
      <c r="H772" s="30">
        <v>596.46</v>
      </c>
      <c r="I772" s="42">
        <v>34860.82</v>
      </c>
      <c r="J772" s="42">
        <v>44734.31</v>
      </c>
      <c r="K772" s="42">
        <v>75531.78</v>
      </c>
      <c r="L772" s="43">
        <v>96924.33</v>
      </c>
    </row>
    <row r="773" spans="1:12" x14ac:dyDescent="0.25">
      <c r="A773" s="41">
        <v>998</v>
      </c>
      <c r="B773" s="10" t="s">
        <v>1151</v>
      </c>
      <c r="C773" s="30">
        <v>467.14</v>
      </c>
      <c r="D773" s="30">
        <v>491.02</v>
      </c>
      <c r="E773" s="30">
        <v>516.14</v>
      </c>
      <c r="F773" s="30">
        <v>542.53</v>
      </c>
      <c r="G773" s="30">
        <v>570.28</v>
      </c>
      <c r="H773" s="30">
        <v>599.44000000000005</v>
      </c>
      <c r="I773" s="42">
        <v>35035.129999999997</v>
      </c>
      <c r="J773" s="42">
        <v>44957.98</v>
      </c>
      <c r="K773" s="42">
        <v>75909.440000000002</v>
      </c>
      <c r="L773" s="43">
        <v>97408.95</v>
      </c>
    </row>
    <row r="774" spans="1:12" x14ac:dyDescent="0.25">
      <c r="A774" s="41">
        <v>999</v>
      </c>
      <c r="B774" s="10" t="s">
        <v>1151</v>
      </c>
      <c r="C774" s="30">
        <v>469.47</v>
      </c>
      <c r="D774" s="30">
        <v>493.48</v>
      </c>
      <c r="E774" s="30">
        <v>518.72</v>
      </c>
      <c r="F774" s="30">
        <v>545.24</v>
      </c>
      <c r="G774" s="30">
        <v>573.13</v>
      </c>
      <c r="H774" s="30">
        <v>602.44000000000005</v>
      </c>
      <c r="I774" s="42">
        <v>35210.300000000003</v>
      </c>
      <c r="J774" s="42">
        <v>45182.77</v>
      </c>
      <c r="K774" s="42">
        <v>76288.990000000005</v>
      </c>
      <c r="L774" s="43">
        <v>97896</v>
      </c>
    </row>
    <row r="775" spans="1:12" x14ac:dyDescent="0.25">
      <c r="A775" s="49">
        <v>1000</v>
      </c>
      <c r="B775" s="50" t="s">
        <v>1151</v>
      </c>
      <c r="C775" s="51">
        <v>471.82</v>
      </c>
      <c r="D775" s="51">
        <v>495.95</v>
      </c>
      <c r="E775" s="51">
        <v>521.30999999999995</v>
      </c>
      <c r="F775" s="51">
        <v>547.97</v>
      </c>
      <c r="G775" s="51">
        <v>575.99</v>
      </c>
      <c r="H775" s="51">
        <v>605.45000000000005</v>
      </c>
      <c r="I775" s="52">
        <v>35386.35</v>
      </c>
      <c r="J775" s="52">
        <v>45408.68</v>
      </c>
      <c r="K775" s="52">
        <v>76670.429999999993</v>
      </c>
      <c r="L775" s="53">
        <v>98385.48</v>
      </c>
    </row>
  </sheetData>
  <pageMargins left="0.70399999999999996" right="0.65449999999999997" top="0.75" bottom="0.75" header="0.3" footer="0.3"/>
  <pageSetup scale="66" orientation="portrait" r:id="rId1"/>
  <headerFooter>
    <oddHeader>&amp;CCounty of Humboldt
Salary Range - 37.5 Hours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2026-02-01 amended 2026-3-29</vt:lpstr>
      <vt:lpstr>2026-03-15 amended 2026-3-29</vt:lpstr>
      <vt:lpstr>2026-03-29</vt:lpstr>
      <vt:lpstr>Lookup - 40 Hours</vt:lpstr>
      <vt:lpstr>Lookup - 37.5 Hours</vt:lpstr>
      <vt:lpstr>'2026-02-01 amended 2026-3-29'!Print_Area</vt:lpstr>
      <vt:lpstr>'2026-03-15 amended 2026-3-29'!Print_Area</vt:lpstr>
      <vt:lpstr>'2026-03-29'!Print_Area</vt:lpstr>
      <vt:lpstr>'Lookup - 37.5 Hours'!Print_Area</vt:lpstr>
    </vt:vector>
  </TitlesOfParts>
  <Company>County of Humboldt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Schedule</dc:title>
  <dc:creator>Briley, Cassady</dc:creator>
  <cp:keywords>compensation, salary, employee, salary range, pay class</cp:keywords>
  <cp:lastModifiedBy>Lourenzo, Katherine</cp:lastModifiedBy>
  <cp:lastPrinted>2026-03-10T23:21:46Z</cp:lastPrinted>
  <dcterms:created xsi:type="dcterms:W3CDTF">2022-12-14T16:22:42Z</dcterms:created>
  <dcterms:modified xsi:type="dcterms:W3CDTF">2026-03-11T20:31:01Z</dcterms:modified>
</cp:coreProperties>
</file>