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F:\caostaff\FILES\M\Measure Z\Applications\Measure Z Applications 2022\"/>
    </mc:Choice>
  </mc:AlternateContent>
  <xr:revisionPtr revIDLastSave="0" documentId="13_ncr:1_{717E26AA-79DC-42B0-B96A-C5E508ED2D76}" xr6:coauthVersionLast="47" xr6:coauthVersionMax="47" xr10:uidLastSave="{00000000-0000-0000-0000-000000000000}"/>
  <bookViews>
    <workbookView xWindow="28680" yWindow="75" windowWidth="29040" windowHeight="15840" xr2:uid="{00000000-000D-0000-FFFF-FFFF00000000}"/>
  </bookViews>
  <sheets>
    <sheet name="FY 2022-23" sheetId="1" r:id="rId1"/>
  </sheets>
  <definedNames>
    <definedName name="_xlnm._FilterDatabase" localSheetId="0" hidden="1">'FY 2022-23'!$A$2:$N$2</definedName>
    <definedName name="_xlnm.Print_Titles" localSheetId="0">'FY 2022-23'!$1:$2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3" i="1" l="1"/>
  <c r="C91" i="1" l="1"/>
  <c r="I83" i="1" l="1"/>
  <c r="I91" i="1" s="1"/>
  <c r="K83" i="1" l="1"/>
  <c r="K91" i="1" s="1"/>
  <c r="J83" i="1"/>
  <c r="J91" i="1" s="1"/>
  <c r="G83" i="1"/>
  <c r="G91" i="1" s="1"/>
  <c r="F83" i="1"/>
  <c r="F91" i="1" s="1"/>
  <c r="M83" i="1"/>
  <c r="M91" i="1" s="1"/>
</calcChain>
</file>

<file path=xl/sharedStrings.xml><?xml version="1.0" encoding="utf-8"?>
<sst xmlns="http://schemas.openxmlformats.org/spreadsheetml/2006/main" count="73" uniqueCount="73">
  <si>
    <t>Agency and Project</t>
  </si>
  <si>
    <t>Agency Requested</t>
  </si>
  <si>
    <t>TOTAL</t>
  </si>
  <si>
    <t xml:space="preserve">Primary Citizens' Advisory Committee Recommendations </t>
  </si>
  <si>
    <t>Board Approved 1st Quarter</t>
  </si>
  <si>
    <t>Board Approved Mid-year</t>
  </si>
  <si>
    <t>Secondary List Citizens' Advisory Committee Recommendations</t>
  </si>
  <si>
    <t>Adopted</t>
  </si>
  <si>
    <t>Board Adopted</t>
  </si>
  <si>
    <t xml:space="preserve"> </t>
  </si>
  <si>
    <t>TOTAL (including late applications)</t>
  </si>
  <si>
    <t>YES</t>
  </si>
  <si>
    <t>NO</t>
  </si>
  <si>
    <t>FY 2022-23 Measure Z Requests</t>
  </si>
  <si>
    <t xml:space="preserve">City of Fortuna PD - Vehicle </t>
  </si>
  <si>
    <t>City of Fortuna PD - K-9</t>
  </si>
  <si>
    <t>City of Fortuna PD - DTF</t>
  </si>
  <si>
    <t>City of Fortuna PD - SRO</t>
  </si>
  <si>
    <t>Request for continued funding to cover the costs associated w/the integration of the SRO w/Eel River Valley Schools this includes salary, benefits &amp; equipment to help keep students safe.</t>
  </si>
  <si>
    <t>Proposal to add the cost of Software and bring on staff necessary to manage BWC program</t>
  </si>
  <si>
    <t>Southern Trinity Area Rescue - STAR</t>
  </si>
  <si>
    <t>Request to maintain 4 full time EMT's to provide 911 ambulance service.</t>
  </si>
  <si>
    <t>County Administrative Office</t>
  </si>
  <si>
    <t>Administrative Analyst to provide support to the Measure Z Committee and those who receive Measure Z funding, and to administer the county's private attorney indigent defense program.</t>
  </si>
  <si>
    <t>Eureka Police Dept. - UPLIFT- CSET- MIST</t>
  </si>
  <si>
    <t>Police Dept to secure full time officers in MIST, Parks &amp; Waterfront. Secure part part time positions in HOW&amp;LEAD. Hire a licensed Clinician. Training and support for CSET/MIST/LEAD/UPLIFT.</t>
  </si>
  <si>
    <t>Kimaw Medical Center -  Ambulance Service</t>
  </si>
  <si>
    <t>24/7 365 days full time staff, Training, Medical Supplies, Base Support &amp; Specialized Medical Equipment used to sustain life while being transported to the nearest emergency room.</t>
  </si>
  <si>
    <t>New version of the Leica 3D scanner. This will create a 3D image of any crime scene; including height, angle, measurments from major points of interest at the scene. This will help a prosecuter and Jury veiw the scene as when the incident happened.</t>
  </si>
  <si>
    <t>DNA sample processing in 30 days to solve crimes in a timely manner</t>
  </si>
  <si>
    <t>Structural improvements, upgraded antennas, generators, automatic transfer switches &amp; pole breakers to help support emergency communtcations as well as public works communications, humboldt county fire chiefs assoc. Med Net &amp; Humboldt county schools. The repeater sites are; courthouse, pratt mountain, pierce mountian, horse mountian &amp; shelter cove</t>
  </si>
  <si>
    <t xml:space="preserve">Training and software needed to certify current emergency communications dispatchers. </t>
  </si>
  <si>
    <t>Adult Protective Services &amp; District Attorneys Office - EVAST</t>
  </si>
  <si>
    <t>EVAST to continue adressing cases of elder and vulnerable adult abuse. Provide greater services, support &amp; access to resources.Also Investigate incidents of neglect, financial, verbal and physical abuse.</t>
  </si>
  <si>
    <t>Eureka City Schools - Resource Officer</t>
  </si>
  <si>
    <t>Full Time School Resource Officer. To Work w/Students in building a postive law enforcement relationship, image &amp; enhancing student Safety.</t>
  </si>
  <si>
    <t>79,00.00</t>
  </si>
  <si>
    <t>Yurok Tribe of the Tribal Prosecutor - Investigator</t>
  </si>
  <si>
    <t>Full Time Investigator. A sworn officer to assist the Yurok Tribal Police and the HCSO.</t>
  </si>
  <si>
    <t>Planning &amp; Building, Code Enforcement - Abatement's</t>
  </si>
  <si>
    <t>Several properties in the county are in violation with local code enforement and posing a high risk to the comminuty, wildlife, water and enviroment. Contracters are needed greatly to help clean up a greater number of properties with violations.</t>
  </si>
  <si>
    <t>Rio Dell Police Dept - Office Clerk</t>
  </si>
  <si>
    <t>Part time clerical support position in the police department and office. To Assist the sworn officers .</t>
  </si>
  <si>
    <t>People of New Direction - Saftey Protective Gear</t>
  </si>
  <si>
    <t xml:space="preserve">Extreme vanddalism by Homelessness and the mentally ill through illegal dumping is greatly effecting our enviroment. POND requires protective safety gear and equipment to properly discard hazardous waste such as needles, feces, propane tanks, tires and spills. </t>
  </si>
  <si>
    <t>Arcata Police Dept - SRO &amp; JDC</t>
  </si>
  <si>
    <t>School resource officer and 2 juvenille diversion counselors poistions. For students K-12 in the 3rd and 5th supervisorial districts.</t>
  </si>
  <si>
    <t>A compliance and training coordinator assigned to professional standards division</t>
  </si>
  <si>
    <t xml:space="preserve">Euip firefighters w/up to date safey equipment.. Dispatch fees for reliable communications systems.. Continued funding for out of jurisdiction responses. </t>
  </si>
  <si>
    <t>3 Positions for crime analyst, 1 information tech technician. Installation and maintace for secure WIFI. To receive access to RIMS</t>
  </si>
  <si>
    <t>COAD training for emergency preparedness</t>
  </si>
  <si>
    <t>Removal of Brush and trees that pose a threat to the community. These are safety and fire hazards and can cause road closures and delay emergency services.</t>
  </si>
  <si>
    <t>Illegal dumping needs professional services to properly and safely remove hazardous waste and materials.</t>
  </si>
  <si>
    <t>Public Works - Brush &amp; Tree Removal</t>
  </si>
  <si>
    <t xml:space="preserve">1 Unmarked Police Vehicle for the Detective Bureau. Outfitted with 4 Wheel Drive, Caged Prisoner Compartment and Code 3 Emergency Lighting. </t>
  </si>
  <si>
    <t>Salary, Equipment, Trainings and Professional Care for K-9 Officers and K-9 Handlers. To help ensure allied K-9 agencies can be compensated for assistance.</t>
  </si>
  <si>
    <t>Continued funding for Drug Task Force Officer position such as salary, benefits &amp; equipments costs.</t>
  </si>
  <si>
    <t>Add 2 teams of the 3 staff members to work 7 days a week imbeded into HCSO partol operations. This includes clinicians, case managers &amp; peer coaches, two employee vehicles, radios and emergency shelter for 5 provided by an outdside contractor.</t>
  </si>
  <si>
    <t>Humboldt County Sheriff - Compliance/Training Coordinator</t>
  </si>
  <si>
    <t>DHHS-Behavioral Health &amp; Humboldt County Sheriff - MIST Expansion</t>
  </si>
  <si>
    <t>Humboldt County Sheriff's Office - Body Worn Cameras- Staff &amp; Software</t>
  </si>
  <si>
    <t>Humboldt County Sheriff's Office -  Major Crimes - 3D Scanner</t>
  </si>
  <si>
    <t xml:space="preserve">Humboldt County Sheriff's Office - Major Crimes - Membership BODE </t>
  </si>
  <si>
    <t>Humboldt County Sheriff's Office/Public works/CAO - Repeaters Improvements</t>
  </si>
  <si>
    <t>Humboldt County Sheriff's Office  - Dispatch</t>
  </si>
  <si>
    <t>Redwood Parks Conservancy - Lifgaurd</t>
  </si>
  <si>
    <t xml:space="preserve">Continued funding for a seasonal lifgaurd II </t>
  </si>
  <si>
    <t xml:space="preserve">Road and roadway repairs to road systems. </t>
  </si>
  <si>
    <t>Humboldt County District Attorney - Analyst/Secure WIFI</t>
  </si>
  <si>
    <t>Humboldt County Fire Chief's Association</t>
  </si>
  <si>
    <t>College of the Redwoods - Humboldt COAD</t>
  </si>
  <si>
    <t>Public Works - Repair on Roads</t>
  </si>
  <si>
    <t>Public Works - Hazardous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</si>
</sst>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0"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0"/>
      <name val="Arial"/>
      <family val="2"/>
    </font>
    <font>
      <b/>
      <sz val="10"/>
      <name val="Arial"/>
      <family val="2"/>
    </font>
    <font>
      <b/>
      <sz val="14"/>
      <color theme="1"/>
      <name val="Arial"/>
      <family val="2"/>
    </font>
    <font>
      <sz val="14"/>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39997558519241921"/>
        <bgColor indexed="64"/>
      </patternFill>
    </fill>
  </fills>
  <borders count="2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3" fontId="2" fillId="0" borderId="2" xfId="1" applyNumberFormat="1" applyFont="1" applyBorder="1" applyAlignment="1">
      <alignment horizontal="center" vertical="top"/>
    </xf>
    <xf numFmtId="3" fontId="2" fillId="0" borderId="2" xfId="0" applyNumberFormat="1" applyFont="1" applyBorder="1" applyAlignment="1">
      <alignment horizontal="center" vertical="top"/>
    </xf>
    <xf numFmtId="3" fontId="2" fillId="0" borderId="0" xfId="0" applyNumberFormat="1" applyFont="1" applyAlignment="1">
      <alignment horizontal="center" vertical="top"/>
    </xf>
    <xf numFmtId="0" fontId="2" fillId="2" borderId="5" xfId="0" applyFont="1" applyFill="1" applyBorder="1" applyAlignment="1">
      <alignment horizontal="center" vertical="top"/>
    </xf>
    <xf numFmtId="0" fontId="4" fillId="0" borderId="0" xfId="0" applyFont="1" applyAlignment="1">
      <alignment horizontal="right" vertical="top"/>
    </xf>
    <xf numFmtId="0" fontId="2" fillId="0" borderId="0" xfId="0" applyFont="1" applyAlignment="1">
      <alignment vertical="top"/>
    </xf>
    <xf numFmtId="3" fontId="2" fillId="2" borderId="5" xfId="0" applyNumberFormat="1" applyFont="1" applyFill="1" applyBorder="1" applyAlignment="1">
      <alignment horizontal="center" vertical="top"/>
    </xf>
    <xf numFmtId="3" fontId="2" fillId="3" borderId="2" xfId="1" applyNumberFormat="1" applyFont="1" applyFill="1" applyBorder="1" applyAlignment="1">
      <alignment horizontal="center" vertical="top"/>
    </xf>
    <xf numFmtId="3" fontId="2" fillId="2" borderId="5" xfId="1" applyNumberFormat="1" applyFont="1" applyFill="1" applyBorder="1" applyAlignment="1">
      <alignment horizontal="center" vertical="top"/>
    </xf>
    <xf numFmtId="3" fontId="2" fillId="4" borderId="0" xfId="0" applyNumberFormat="1" applyFont="1" applyFill="1" applyAlignment="1">
      <alignment horizontal="center" vertical="top"/>
    </xf>
    <xf numFmtId="0" fontId="3" fillId="2" borderId="6" xfId="0" applyFont="1" applyFill="1" applyBorder="1" applyAlignment="1">
      <alignment vertical="top" wrapText="1"/>
    </xf>
    <xf numFmtId="0" fontId="2" fillId="2" borderId="4" xfId="0" applyFont="1" applyFill="1" applyBorder="1" applyAlignment="1">
      <alignment vertical="top"/>
    </xf>
    <xf numFmtId="3" fontId="2" fillId="0" borderId="2" xfId="1" applyNumberFormat="1" applyFont="1" applyBorder="1" applyAlignment="1">
      <alignment horizontal="center" vertical="top" wrapText="1"/>
    </xf>
    <xf numFmtId="0" fontId="5" fillId="0" borderId="16" xfId="0" applyFont="1" applyBorder="1"/>
    <xf numFmtId="3" fontId="2" fillId="3" borderId="17" xfId="1" applyNumberFormat="1" applyFont="1" applyFill="1" applyBorder="1" applyAlignment="1">
      <alignment horizontal="center" vertical="top"/>
    </xf>
    <xf numFmtId="0" fontId="2" fillId="2" borderId="17" xfId="0" applyFont="1" applyFill="1" applyBorder="1" applyAlignment="1">
      <alignment vertical="top"/>
    </xf>
    <xf numFmtId="3" fontId="2" fillId="0" borderId="17" xfId="1" applyNumberFormat="1" applyFont="1" applyBorder="1" applyAlignment="1">
      <alignment horizontal="center" vertical="top"/>
    </xf>
    <xf numFmtId="3" fontId="2" fillId="2" borderId="17" xfId="1" applyNumberFormat="1" applyFont="1" applyFill="1" applyBorder="1" applyAlignment="1">
      <alignment horizontal="center" vertical="top"/>
    </xf>
    <xf numFmtId="0" fontId="3" fillId="2" borderId="17" xfId="0" applyFont="1" applyFill="1" applyBorder="1" applyAlignment="1">
      <alignment vertical="top" wrapText="1"/>
    </xf>
    <xf numFmtId="3" fontId="2" fillId="4" borderId="4" xfId="1" applyNumberFormat="1" applyFont="1" applyFill="1" applyBorder="1" applyAlignment="1">
      <alignment horizontal="center" vertical="top"/>
    </xf>
    <xf numFmtId="0" fontId="2" fillId="4" borderId="11" xfId="0" applyFont="1" applyFill="1" applyBorder="1" applyAlignment="1">
      <alignment horizontal="center" vertical="top"/>
    </xf>
    <xf numFmtId="3" fontId="2" fillId="4" borderId="3" xfId="1" applyNumberFormat="1" applyFont="1" applyFill="1" applyBorder="1" applyAlignment="1">
      <alignment horizontal="center" vertical="top"/>
    </xf>
    <xf numFmtId="3" fontId="2" fillId="4" borderId="0" xfId="1" applyNumberFormat="1" applyFont="1" applyFill="1" applyAlignment="1">
      <alignment horizontal="center" vertical="top"/>
    </xf>
    <xf numFmtId="3" fontId="2" fillId="4" borderId="11" xfId="1" applyNumberFormat="1" applyFont="1" applyFill="1" applyBorder="1" applyAlignment="1">
      <alignment horizontal="center" vertical="top"/>
    </xf>
    <xf numFmtId="3" fontId="2" fillId="4" borderId="4" xfId="0" applyNumberFormat="1" applyFont="1" applyFill="1" applyBorder="1" applyAlignment="1">
      <alignment horizontal="center" vertical="top"/>
    </xf>
    <xf numFmtId="0" fontId="3" fillId="0" borderId="16" xfId="0" applyFont="1" applyBorder="1"/>
    <xf numFmtId="3" fontId="2" fillId="0" borderId="15" xfId="0" applyNumberFormat="1" applyFont="1" applyBorder="1" applyAlignment="1">
      <alignment horizontal="center" vertical="top"/>
    </xf>
    <xf numFmtId="3" fontId="2" fillId="0" borderId="5" xfId="1" applyNumberFormat="1" applyFont="1" applyBorder="1" applyAlignment="1">
      <alignment horizontal="center" vertical="top"/>
    </xf>
    <xf numFmtId="3" fontId="2" fillId="2" borderId="0" xfId="0" applyNumberFormat="1" applyFont="1" applyFill="1" applyAlignment="1">
      <alignment horizontal="center" vertical="top"/>
    </xf>
    <xf numFmtId="3" fontId="2" fillId="4" borderId="0" xfId="0" applyNumberFormat="1" applyFont="1" applyFill="1" applyAlignment="1">
      <alignment horizontal="center" vertical="top" wrapText="1"/>
    </xf>
    <xf numFmtId="3" fontId="2" fillId="2" borderId="0" xfId="0" applyNumberFormat="1" applyFont="1" applyFill="1" applyAlignment="1">
      <alignment horizontal="center" vertical="top" wrapText="1"/>
    </xf>
    <xf numFmtId="0" fontId="2" fillId="0" borderId="0" xfId="0" applyFont="1" applyAlignment="1">
      <alignment wrapText="1"/>
    </xf>
    <xf numFmtId="3" fontId="2" fillId="2" borderId="17" xfId="0" applyNumberFormat="1" applyFont="1" applyFill="1" applyBorder="1" applyAlignment="1">
      <alignment vertical="top"/>
    </xf>
    <xf numFmtId="3" fontId="2" fillId="2" borderId="17" xfId="0" applyNumberFormat="1" applyFont="1" applyFill="1" applyBorder="1" applyAlignment="1">
      <alignment horizontal="center" vertical="top"/>
    </xf>
    <xf numFmtId="3" fontId="2" fillId="3" borderId="5" xfId="1" applyNumberFormat="1" applyFont="1" applyFill="1" applyBorder="1" applyAlignment="1">
      <alignment horizontal="center" vertical="top"/>
    </xf>
    <xf numFmtId="0" fontId="2" fillId="0" borderId="17" xfId="0" applyFont="1" applyBorder="1" applyAlignment="1">
      <alignment vertical="top"/>
    </xf>
    <xf numFmtId="0" fontId="2" fillId="4" borderId="0" xfId="0" applyFont="1" applyFill="1" applyAlignment="1">
      <alignment horizontal="center" vertical="top"/>
    </xf>
    <xf numFmtId="3" fontId="2" fillId="0" borderId="15" xfId="1" applyNumberFormat="1" applyFont="1" applyBorder="1" applyAlignment="1">
      <alignment horizontal="center" vertical="top" wrapText="1"/>
    </xf>
    <xf numFmtId="3" fontId="2" fillId="4" borderId="3" xfId="1" applyNumberFormat="1" applyFont="1" applyFill="1" applyBorder="1" applyAlignment="1">
      <alignment horizontal="center" vertical="top" wrapText="1"/>
    </xf>
    <xf numFmtId="3" fontId="3" fillId="0" borderId="0" xfId="0" applyNumberFormat="1" applyFont="1" applyAlignment="1">
      <alignment horizontal="center" wrapText="1"/>
    </xf>
    <xf numFmtId="0" fontId="3" fillId="2" borderId="6" xfId="0" applyFont="1" applyFill="1" applyBorder="1" applyAlignment="1">
      <alignment vertical="top"/>
    </xf>
    <xf numFmtId="0" fontId="7" fillId="2" borderId="6" xfId="0" applyFont="1" applyFill="1" applyBorder="1" applyAlignment="1">
      <alignment vertical="top" wrapText="1"/>
    </xf>
    <xf numFmtId="0" fontId="3" fillId="2" borderId="6" xfId="0" applyFont="1" applyFill="1" applyBorder="1" applyAlignment="1">
      <alignment horizontal="left" vertical="top" wrapText="1"/>
    </xf>
    <xf numFmtId="3" fontId="2" fillId="0" borderId="17" xfId="0" applyNumberFormat="1" applyFont="1" applyBorder="1" applyAlignment="1">
      <alignment vertical="top" wrapText="1"/>
    </xf>
    <xf numFmtId="3" fontId="6" fillId="2" borderId="17" xfId="1" applyNumberFormat="1" applyFont="1" applyFill="1" applyBorder="1" applyAlignment="1">
      <alignment horizontal="center" vertical="top"/>
    </xf>
    <xf numFmtId="3" fontId="6" fillId="0" borderId="17" xfId="1" applyNumberFormat="1" applyFont="1" applyBorder="1" applyAlignment="1">
      <alignment horizontal="center" vertical="top"/>
    </xf>
    <xf numFmtId="3" fontId="2" fillId="0" borderId="21" xfId="0" applyNumberFormat="1" applyFont="1" applyBorder="1" applyAlignment="1">
      <alignment horizontal="center" vertical="top"/>
    </xf>
    <xf numFmtId="3" fontId="2" fillId="0" borderId="17" xfId="0" applyNumberFormat="1" applyFont="1" applyBorder="1" applyAlignment="1">
      <alignment horizontal="center" vertical="top" wrapText="1"/>
    </xf>
    <xf numFmtId="0" fontId="2" fillId="2" borderId="17" xfId="0" applyFont="1" applyFill="1" applyBorder="1" applyAlignment="1">
      <alignment horizontal="center" vertical="top"/>
    </xf>
    <xf numFmtId="0" fontId="5" fillId="0" borderId="13" xfId="0" applyFont="1" applyBorder="1" applyAlignment="1">
      <alignment horizontal="center"/>
    </xf>
    <xf numFmtId="0" fontId="5" fillId="0" borderId="16" xfId="0" applyFont="1" applyBorder="1" applyAlignment="1">
      <alignment horizontal="center"/>
    </xf>
    <xf numFmtId="44" fontId="2" fillId="2" borderId="2" xfId="0" applyNumberFormat="1" applyFont="1" applyFill="1" applyBorder="1" applyAlignment="1">
      <alignment vertical="top"/>
    </xf>
    <xf numFmtId="44" fontId="2" fillId="2" borderId="24" xfId="0" applyNumberFormat="1" applyFont="1" applyFill="1" applyBorder="1" applyAlignment="1">
      <alignment vertical="top"/>
    </xf>
    <xf numFmtId="44" fontId="2" fillId="2" borderId="4" xfId="0" applyNumberFormat="1" applyFont="1" applyFill="1" applyBorder="1" applyAlignment="1">
      <alignment vertical="top"/>
    </xf>
    <xf numFmtId="44" fontId="2" fillId="2" borderId="2" xfId="0" applyNumberFormat="1" applyFont="1" applyFill="1" applyBorder="1" applyAlignment="1">
      <alignment horizontal="center" vertical="top"/>
    </xf>
    <xf numFmtId="44" fontId="2" fillId="0" borderId="2" xfId="0" applyNumberFormat="1" applyFont="1" applyBorder="1" applyAlignment="1">
      <alignment vertical="top" wrapText="1"/>
    </xf>
    <xf numFmtId="44" fontId="2" fillId="0" borderId="24" xfId="0" applyNumberFormat="1" applyFont="1" applyBorder="1" applyAlignment="1">
      <alignment vertical="top" wrapText="1"/>
    </xf>
    <xf numFmtId="44" fontId="2" fillId="0" borderId="4" xfId="0" applyNumberFormat="1" applyFont="1" applyBorder="1" applyAlignment="1">
      <alignment vertical="top" wrapText="1"/>
    </xf>
    <xf numFmtId="44" fontId="2" fillId="0" borderId="2" xfId="0" applyNumberFormat="1" applyFont="1" applyBorder="1" applyAlignment="1">
      <alignment horizontal="center" vertical="top" wrapText="1"/>
    </xf>
    <xf numFmtId="44" fontId="2" fillId="3" borderId="2" xfId="1" applyNumberFormat="1" applyFont="1" applyFill="1" applyBorder="1" applyAlignment="1">
      <alignment horizontal="center" vertical="top"/>
    </xf>
    <xf numFmtId="44" fontId="2" fillId="3" borderId="24" xfId="1" applyNumberFormat="1" applyFont="1" applyFill="1" applyBorder="1" applyAlignment="1">
      <alignment horizontal="center" vertical="top"/>
    </xf>
    <xf numFmtId="44" fontId="2" fillId="3" borderId="4" xfId="1" applyNumberFormat="1" applyFont="1" applyFill="1" applyBorder="1" applyAlignment="1">
      <alignment horizontal="center" vertical="top"/>
    </xf>
    <xf numFmtId="44" fontId="2" fillId="0" borderId="2" xfId="1" applyNumberFormat="1" applyFont="1" applyBorder="1" applyAlignment="1">
      <alignment horizontal="center" vertical="top"/>
    </xf>
    <xf numFmtId="44" fontId="2" fillId="0" borderId="24" xfId="1" applyNumberFormat="1" applyFont="1" applyBorder="1" applyAlignment="1">
      <alignment horizontal="center" vertical="top"/>
    </xf>
    <xf numFmtId="44" fontId="2" fillId="0" borderId="4" xfId="1" applyNumberFormat="1" applyFont="1" applyBorder="1" applyAlignment="1">
      <alignment horizontal="center" vertical="top"/>
    </xf>
    <xf numFmtId="44" fontId="2" fillId="0" borderId="2" xfId="0" applyNumberFormat="1" applyFont="1" applyBorder="1" applyAlignment="1">
      <alignment vertical="top"/>
    </xf>
    <xf numFmtId="44" fontId="2" fillId="0" borderId="24" xfId="0" applyNumberFormat="1" applyFont="1" applyBorder="1" applyAlignment="1">
      <alignment vertical="top"/>
    </xf>
    <xf numFmtId="44" fontId="2" fillId="0" borderId="4" xfId="0" applyNumberFormat="1" applyFont="1" applyBorder="1" applyAlignment="1">
      <alignment vertical="top"/>
    </xf>
    <xf numFmtId="44" fontId="2" fillId="0" borderId="2" xfId="0" applyNumberFormat="1" applyFont="1" applyBorder="1" applyAlignment="1">
      <alignment horizontal="center" vertical="top"/>
    </xf>
    <xf numFmtId="44" fontId="6" fillId="2" borderId="2" xfId="1" applyNumberFormat="1" applyFont="1" applyFill="1" applyBorder="1" applyAlignment="1">
      <alignment horizontal="center" vertical="top"/>
    </xf>
    <xf numFmtId="44" fontId="6" fillId="2" borderId="24" xfId="1" applyNumberFormat="1" applyFont="1" applyFill="1" applyBorder="1" applyAlignment="1">
      <alignment horizontal="center" vertical="top"/>
    </xf>
    <xf numFmtId="44" fontId="6" fillId="2" borderId="4" xfId="1" applyNumberFormat="1" applyFont="1" applyFill="1" applyBorder="1" applyAlignment="1">
      <alignment horizontal="center" vertical="top"/>
    </xf>
    <xf numFmtId="44" fontId="6" fillId="0" borderId="2" xfId="1" applyNumberFormat="1" applyFont="1" applyBorder="1" applyAlignment="1">
      <alignment horizontal="center" vertical="top"/>
    </xf>
    <xf numFmtId="44" fontId="6" fillId="0" borderId="24" xfId="1" applyNumberFormat="1" applyFont="1" applyBorder="1" applyAlignment="1">
      <alignment horizontal="center" vertical="top"/>
    </xf>
    <xf numFmtId="44" fontId="6" fillId="0" borderId="4" xfId="1" applyNumberFormat="1" applyFont="1" applyBorder="1" applyAlignment="1">
      <alignment horizontal="center" vertical="top"/>
    </xf>
    <xf numFmtId="44" fontId="2" fillId="2" borderId="2" xfId="1" applyNumberFormat="1" applyFont="1" applyFill="1" applyBorder="1" applyAlignment="1">
      <alignment horizontal="center" vertical="top"/>
    </xf>
    <xf numFmtId="44" fontId="2" fillId="2" borderId="24" xfId="1" applyNumberFormat="1" applyFont="1" applyFill="1" applyBorder="1" applyAlignment="1">
      <alignment horizontal="center" vertical="top"/>
    </xf>
    <xf numFmtId="44" fontId="2" fillId="2" borderId="4" xfId="1" applyNumberFormat="1" applyFont="1" applyFill="1" applyBorder="1" applyAlignment="1">
      <alignment horizontal="center" vertical="top"/>
    </xf>
    <xf numFmtId="44" fontId="3" fillId="2" borderId="2" xfId="0" applyNumberFormat="1" applyFont="1" applyFill="1" applyBorder="1" applyAlignment="1">
      <alignment vertical="top" wrapText="1"/>
    </xf>
    <xf numFmtId="44" fontId="3" fillId="2" borderId="24" xfId="0" applyNumberFormat="1" applyFont="1" applyFill="1" applyBorder="1" applyAlignment="1">
      <alignment vertical="top" wrapText="1"/>
    </xf>
    <xf numFmtId="44" fontId="3" fillId="2" borderId="4" xfId="0" applyNumberFormat="1" applyFont="1" applyFill="1" applyBorder="1" applyAlignment="1">
      <alignment vertical="top" wrapText="1"/>
    </xf>
    <xf numFmtId="44" fontId="3" fillId="2" borderId="2" xfId="0" applyNumberFormat="1" applyFont="1" applyFill="1" applyBorder="1" applyAlignment="1">
      <alignment horizontal="center" vertical="top" wrapText="1"/>
    </xf>
    <xf numFmtId="44" fontId="2" fillId="0" borderId="24" xfId="1" applyNumberFormat="1" applyFont="1" applyBorder="1" applyAlignment="1">
      <alignment horizontal="center" vertical="top" wrapText="1"/>
    </xf>
    <xf numFmtId="44" fontId="2" fillId="0" borderId="4" xfId="1" applyNumberFormat="1" applyFont="1" applyBorder="1" applyAlignment="1">
      <alignment horizontal="center" vertical="top" wrapText="1"/>
    </xf>
    <xf numFmtId="44" fontId="2" fillId="0" borderId="10" xfId="1" applyNumberFormat="1" applyFont="1" applyBorder="1" applyAlignment="1">
      <alignment horizontal="center" vertical="top" wrapText="1"/>
    </xf>
    <xf numFmtId="44" fontId="2" fillId="0" borderId="25" xfId="1" applyNumberFormat="1" applyFont="1" applyBorder="1" applyAlignment="1">
      <alignment horizontal="center" vertical="top" wrapText="1"/>
    </xf>
    <xf numFmtId="44" fontId="2" fillId="0" borderId="22" xfId="1" applyNumberFormat="1" applyFont="1" applyBorder="1" applyAlignment="1">
      <alignment horizontal="center" vertical="top" wrapText="1"/>
    </xf>
    <xf numFmtId="44" fontId="2" fillId="0" borderId="20" xfId="0" applyNumberFormat="1" applyFont="1" applyBorder="1" applyAlignment="1">
      <alignment horizontal="center" vertical="top"/>
    </xf>
    <xf numFmtId="44" fontId="2" fillId="0" borderId="26" xfId="0" applyNumberFormat="1" applyFont="1" applyBorder="1" applyAlignment="1">
      <alignment horizontal="center" vertical="top"/>
    </xf>
    <xf numFmtId="44" fontId="2" fillId="0" borderId="23" xfId="0" applyNumberFormat="1" applyFont="1" applyBorder="1" applyAlignment="1">
      <alignment horizontal="center" vertical="top"/>
    </xf>
    <xf numFmtId="44" fontId="2" fillId="0" borderId="21" xfId="0" applyNumberFormat="1" applyFont="1" applyBorder="1" applyAlignment="1">
      <alignment horizontal="center" vertical="top"/>
    </xf>
    <xf numFmtId="43" fontId="3" fillId="0" borderId="0" xfId="1" applyFont="1"/>
    <xf numFmtId="43" fontId="2" fillId="0" borderId="0" xfId="1" applyFont="1"/>
    <xf numFmtId="43" fontId="2" fillId="0" borderId="0" xfId="1" applyFont="1" applyAlignment="1">
      <alignment wrapText="1"/>
    </xf>
    <xf numFmtId="3" fontId="2" fillId="4" borderId="0" xfId="1" applyNumberFormat="1" applyFont="1" applyFill="1" applyBorder="1" applyAlignment="1">
      <alignment horizontal="center" vertical="top"/>
    </xf>
    <xf numFmtId="44" fontId="2" fillId="0" borderId="2" xfId="1" applyNumberFormat="1" applyFont="1" applyFill="1" applyBorder="1" applyAlignment="1">
      <alignment horizontal="center" vertical="top"/>
    </xf>
    <xf numFmtId="44" fontId="2" fillId="0" borderId="24" xfId="1" applyNumberFormat="1" applyFont="1" applyFill="1" applyBorder="1" applyAlignment="1">
      <alignment horizontal="center" vertical="top"/>
    </xf>
    <xf numFmtId="44" fontId="2" fillId="0" borderId="4" xfId="1" applyNumberFormat="1" applyFont="1" applyFill="1" applyBorder="1" applyAlignment="1">
      <alignment horizontal="center" vertical="top"/>
    </xf>
    <xf numFmtId="0" fontId="2" fillId="2" borderId="0" xfId="0" applyFont="1" applyFill="1" applyBorder="1" applyAlignment="1">
      <alignment vertical="top"/>
    </xf>
    <xf numFmtId="3" fontId="3" fillId="0" borderId="0" xfId="0" applyNumberFormat="1" applyFont="1" applyAlignment="1">
      <alignment horizontal="center" vertical="center" wrapText="1"/>
    </xf>
    <xf numFmtId="3" fontId="3" fillId="0" borderId="8" xfId="0" applyNumberFormat="1" applyFont="1" applyBorder="1" applyAlignment="1">
      <alignment horizontal="center" vertical="center" wrapText="1"/>
    </xf>
    <xf numFmtId="0" fontId="9" fillId="0" borderId="0" xfId="0" applyFont="1" applyAlignment="1">
      <alignment horizontal="right" vertical="top"/>
    </xf>
    <xf numFmtId="0" fontId="9" fillId="0" borderId="0" xfId="0" applyFont="1" applyAlignment="1">
      <alignment horizontal="right" vertical="top" wrapText="1"/>
    </xf>
    <xf numFmtId="44" fontId="6" fillId="0" borderId="2" xfId="1" applyNumberFormat="1" applyFont="1" applyFill="1" applyBorder="1" applyAlignment="1">
      <alignment horizontal="center" vertical="top"/>
    </xf>
    <xf numFmtId="44" fontId="6" fillId="0" borderId="24" xfId="1" applyNumberFormat="1" applyFont="1" applyFill="1" applyBorder="1" applyAlignment="1">
      <alignment horizontal="center" vertical="top"/>
    </xf>
    <xf numFmtId="44" fontId="6" fillId="0" borderId="4" xfId="1" applyNumberFormat="1" applyFont="1" applyFill="1" applyBorder="1" applyAlignment="1">
      <alignment horizontal="center" vertical="top"/>
    </xf>
    <xf numFmtId="44" fontId="2" fillId="0" borderId="0" xfId="0" applyNumberFormat="1" applyFont="1" applyBorder="1" applyAlignment="1">
      <alignment horizontal="center" vertical="top"/>
    </xf>
    <xf numFmtId="3" fontId="2" fillId="0" borderId="0" xfId="0" applyNumberFormat="1" applyFont="1" applyBorder="1" applyAlignment="1">
      <alignment horizontal="center" vertical="top"/>
    </xf>
    <xf numFmtId="3" fontId="2" fillId="4" borderId="0" xfId="0" applyNumberFormat="1" applyFont="1" applyFill="1" applyBorder="1" applyAlignment="1">
      <alignment horizontal="center" vertical="top"/>
    </xf>
    <xf numFmtId="0" fontId="2" fillId="5" borderId="6" xfId="0" applyFont="1" applyFill="1" applyBorder="1" applyAlignment="1">
      <alignment horizontal="left" vertical="top" wrapText="1"/>
    </xf>
    <xf numFmtId="0" fontId="2" fillId="5" borderId="6" xfId="0" applyFont="1" applyFill="1" applyBorder="1" applyAlignment="1">
      <alignment vertical="top" wrapText="1"/>
    </xf>
    <xf numFmtId="0" fontId="2" fillId="6" borderId="9" xfId="0" applyFont="1" applyFill="1" applyBorder="1" applyAlignment="1">
      <alignment wrapText="1"/>
    </xf>
    <xf numFmtId="0" fontId="2" fillId="6" borderId="6" xfId="0" applyFont="1" applyFill="1" applyBorder="1" applyAlignment="1">
      <alignment vertical="top" wrapText="1"/>
    </xf>
    <xf numFmtId="0" fontId="2" fillId="6" borderId="6" xfId="0" applyFont="1" applyFill="1" applyBorder="1" applyAlignment="1">
      <alignment vertical="top"/>
    </xf>
    <xf numFmtId="0" fontId="2" fillId="6" borderId="6" xfId="0" applyFont="1" applyFill="1" applyBorder="1" applyAlignment="1">
      <alignment horizontal="left" vertical="top" wrapText="1"/>
    </xf>
    <xf numFmtId="1" fontId="2" fillId="2" borderId="2" xfId="2" applyNumberFormat="1" applyFont="1" applyFill="1" applyBorder="1" applyAlignment="1">
      <alignment horizontal="center" vertical="top"/>
    </xf>
    <xf numFmtId="1" fontId="2" fillId="6" borderId="2" xfId="2" applyNumberFormat="1" applyFont="1" applyFill="1" applyBorder="1" applyAlignment="1">
      <alignment horizontal="center" vertical="top" wrapText="1"/>
    </xf>
    <xf numFmtId="1" fontId="2" fillId="6" borderId="2" xfId="2" applyNumberFormat="1" applyFont="1" applyFill="1" applyBorder="1" applyAlignment="1">
      <alignment horizontal="center" vertical="top"/>
    </xf>
    <xf numFmtId="1" fontId="6" fillId="2" borderId="2" xfId="2" applyNumberFormat="1" applyFont="1" applyFill="1" applyBorder="1" applyAlignment="1">
      <alignment horizontal="center" vertical="top"/>
    </xf>
    <xf numFmtId="1" fontId="6" fillId="6" borderId="2" xfId="2" applyNumberFormat="1" applyFont="1" applyFill="1" applyBorder="1" applyAlignment="1">
      <alignment horizontal="center" vertical="top"/>
    </xf>
    <xf numFmtId="1" fontId="2" fillId="0" borderId="27" xfId="2" applyNumberFormat="1" applyFont="1" applyBorder="1" applyAlignment="1">
      <alignment horizontal="center" vertical="top"/>
    </xf>
    <xf numFmtId="1" fontId="2" fillId="0" borderId="0" xfId="2" applyNumberFormat="1" applyFont="1" applyBorder="1" applyAlignment="1">
      <alignment horizontal="center" vertical="top"/>
    </xf>
    <xf numFmtId="1" fontId="2" fillId="5" borderId="2" xfId="2" applyNumberFormat="1" applyFont="1" applyFill="1" applyBorder="1" applyAlignment="1">
      <alignment horizontal="center" vertical="top"/>
    </xf>
    <xf numFmtId="1" fontId="2" fillId="0" borderId="0" xfId="2" applyNumberFormat="1" applyFont="1" applyAlignment="1">
      <alignment horizontal="center" vertical="top"/>
    </xf>
    <xf numFmtId="1" fontId="3" fillId="2" borderId="2" xfId="2" applyNumberFormat="1" applyFont="1" applyFill="1" applyBorder="1" applyAlignment="1">
      <alignment horizontal="center" vertical="top" wrapText="1"/>
    </xf>
    <xf numFmtId="1" fontId="2" fillId="6" borderId="10" xfId="2" applyNumberFormat="1" applyFont="1" applyFill="1" applyBorder="1" applyAlignment="1">
      <alignment horizontal="center" wrapText="1"/>
    </xf>
    <xf numFmtId="0" fontId="2" fillId="5" borderId="9" xfId="0" applyFont="1" applyFill="1" applyBorder="1" applyAlignment="1">
      <alignment vertical="top" wrapText="1"/>
    </xf>
    <xf numFmtId="0" fontId="8" fillId="0" borderId="7" xfId="0" applyFont="1" applyBorder="1" applyAlignment="1">
      <alignment horizontal="center" vertical="center" wrapText="1"/>
    </xf>
    <xf numFmtId="1" fontId="8" fillId="0" borderId="0" xfId="2" applyNumberFormat="1" applyFont="1" applyAlignment="1">
      <alignment horizontal="center" vertical="center" wrapText="1"/>
    </xf>
    <xf numFmtId="3" fontId="8" fillId="0" borderId="18"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4" fontId="2" fillId="6" borderId="2" xfId="2" applyFont="1" applyFill="1" applyBorder="1" applyAlignment="1">
      <alignment horizontal="left" vertical="top"/>
    </xf>
    <xf numFmtId="44" fontId="2" fillId="6" borderId="6" xfId="2" applyFont="1" applyFill="1" applyBorder="1" applyAlignment="1">
      <alignment horizontal="left" vertical="top"/>
    </xf>
    <xf numFmtId="44" fontId="5" fillId="0" borderId="0" xfId="2" applyFont="1" applyAlignment="1">
      <alignment horizontal="right" vertical="center" wrapText="1"/>
    </xf>
    <xf numFmtId="44" fontId="2" fillId="2" borderId="2" xfId="2" applyFont="1" applyFill="1" applyBorder="1" applyAlignment="1">
      <alignment horizontal="right" vertical="top"/>
    </xf>
    <xf numFmtId="44" fontId="2" fillId="6" borderId="2" xfId="2" applyFont="1" applyFill="1" applyBorder="1" applyAlignment="1">
      <alignment horizontal="right" vertical="top"/>
    </xf>
    <xf numFmtId="44" fontId="6" fillId="2" borderId="2" xfId="2" applyFont="1" applyFill="1" applyBorder="1" applyAlignment="1">
      <alignment horizontal="right" vertical="top"/>
    </xf>
    <xf numFmtId="44" fontId="6" fillId="6" borderId="2" xfId="2" applyFont="1" applyFill="1" applyBorder="1" applyAlignment="1">
      <alignment horizontal="right" vertical="top"/>
    </xf>
    <xf numFmtId="44" fontId="3" fillId="2" borderId="2" xfId="2" applyFont="1" applyFill="1" applyBorder="1" applyAlignment="1">
      <alignment horizontal="right" vertical="top" wrapText="1"/>
    </xf>
    <xf numFmtId="44" fontId="2" fillId="0" borderId="19" xfId="2" applyFont="1" applyBorder="1" applyAlignment="1">
      <alignment horizontal="right" vertical="top"/>
    </xf>
    <xf numFmtId="44" fontId="2" fillId="0" borderId="0" xfId="2" applyFont="1" applyBorder="1" applyAlignment="1">
      <alignment horizontal="right" vertical="top"/>
    </xf>
    <xf numFmtId="44" fontId="2" fillId="5" borderId="2" xfId="2" applyFont="1" applyFill="1" applyBorder="1" applyAlignment="1">
      <alignment horizontal="right" vertical="top"/>
    </xf>
    <xf numFmtId="44" fontId="2" fillId="0" borderId="0" xfId="2" applyFont="1" applyAlignment="1">
      <alignment horizontal="right" vertical="top"/>
    </xf>
    <xf numFmtId="7" fontId="6" fillId="6" borderId="2" xfId="2" applyNumberFormat="1" applyFont="1" applyFill="1" applyBorder="1" applyAlignment="1">
      <alignment horizontal="right" vertical="top"/>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7C80"/>
      <color rgb="FFFF5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3"/>
  <sheetViews>
    <sheetView tabSelected="1" topLeftCell="A4" zoomScale="90" zoomScaleNormal="90" workbookViewId="0">
      <selection activeCell="C33" sqref="C33"/>
    </sheetView>
  </sheetViews>
  <sheetFormatPr defaultColWidth="8.85546875" defaultRowHeight="18" x14ac:dyDescent="0.2"/>
  <cols>
    <col min="1" max="1" width="4.42578125" style="104" bestFit="1" customWidth="1"/>
    <col min="2" max="2" width="85.28515625" style="8" customWidth="1"/>
    <col min="3" max="3" width="18.85546875" style="146" customWidth="1"/>
    <col min="4" max="5" width="15" style="126" customWidth="1"/>
    <col min="6" max="6" width="20.140625" style="5" hidden="1" customWidth="1"/>
    <col min="7" max="7" width="22.140625" style="5" hidden="1" customWidth="1"/>
    <col min="8" max="8" width="2.140625" style="5" hidden="1" customWidth="1"/>
    <col min="9" max="10" width="17.28515625" style="5" hidden="1" customWidth="1"/>
    <col min="11" max="11" width="18.140625" style="5" hidden="1" customWidth="1"/>
    <col min="12" max="12" width="3" style="5" hidden="1" customWidth="1"/>
    <col min="13" max="13" width="18.140625" style="5" hidden="1" customWidth="1"/>
    <col min="14" max="14" width="14" style="95" bestFit="1" customWidth="1"/>
    <col min="15" max="16384" width="8.85546875" style="1"/>
  </cols>
  <sheetData>
    <row r="1" spans="1:14" s="2" customFormat="1" ht="18.75" customHeight="1" x14ac:dyDescent="0.25">
      <c r="A1" s="104"/>
      <c r="B1" s="148" t="s">
        <v>13</v>
      </c>
      <c r="C1" s="149"/>
      <c r="D1" s="149"/>
      <c r="E1" s="149"/>
      <c r="F1" s="149"/>
      <c r="G1" s="150"/>
      <c r="H1" s="52"/>
      <c r="I1" s="53"/>
      <c r="J1" s="16"/>
      <c r="K1" s="28"/>
      <c r="N1" s="94"/>
    </row>
    <row r="2" spans="1:14" s="2" customFormat="1" ht="51.75" thickBot="1" x14ac:dyDescent="0.25">
      <c r="A2" s="104"/>
      <c r="B2" s="130" t="s">
        <v>0</v>
      </c>
      <c r="C2" s="137" t="s">
        <v>1</v>
      </c>
      <c r="D2" s="131" t="s">
        <v>11</v>
      </c>
      <c r="E2" s="131" t="s">
        <v>12</v>
      </c>
      <c r="F2" s="102" t="s">
        <v>3</v>
      </c>
      <c r="G2" s="103" t="s">
        <v>6</v>
      </c>
      <c r="H2" s="42"/>
      <c r="I2" s="132" t="s">
        <v>8</v>
      </c>
      <c r="J2" s="132" t="s">
        <v>7</v>
      </c>
      <c r="K2" s="133" t="s">
        <v>4</v>
      </c>
      <c r="L2" s="134"/>
      <c r="M2" s="134" t="s">
        <v>5</v>
      </c>
      <c r="N2" s="94"/>
    </row>
    <row r="3" spans="1:14" x14ac:dyDescent="0.2">
      <c r="A3" s="104">
        <v>1</v>
      </c>
      <c r="B3" s="45" t="s">
        <v>14</v>
      </c>
      <c r="C3" s="138"/>
      <c r="D3" s="118"/>
      <c r="E3" s="118"/>
      <c r="F3" s="78"/>
      <c r="G3" s="79"/>
      <c r="H3" s="80"/>
      <c r="I3" s="78"/>
      <c r="J3" s="19"/>
      <c r="K3" s="19"/>
      <c r="L3" s="26"/>
      <c r="M3" s="11"/>
    </row>
    <row r="4" spans="1:14" ht="25.5" customHeight="1" x14ac:dyDescent="0.2">
      <c r="B4" s="117" t="s">
        <v>54</v>
      </c>
      <c r="C4" s="139">
        <v>60000</v>
      </c>
      <c r="D4" s="120"/>
      <c r="E4" s="120"/>
      <c r="F4" s="65"/>
      <c r="G4" s="66"/>
      <c r="H4" s="67"/>
      <c r="I4" s="65"/>
      <c r="J4" s="17"/>
      <c r="K4" s="19"/>
      <c r="L4" s="24"/>
      <c r="M4" s="3"/>
    </row>
    <row r="5" spans="1:14" x14ac:dyDescent="0.2">
      <c r="A5" s="104">
        <v>2</v>
      </c>
      <c r="B5" s="45" t="s">
        <v>15</v>
      </c>
      <c r="C5" s="138"/>
      <c r="D5" s="118"/>
      <c r="E5" s="118"/>
      <c r="F5" s="78"/>
      <c r="G5" s="79"/>
      <c r="H5" s="80"/>
      <c r="I5" s="78"/>
      <c r="J5" s="19"/>
      <c r="K5" s="19"/>
      <c r="L5" s="26"/>
      <c r="M5" s="11"/>
    </row>
    <row r="6" spans="1:14" ht="25.5" x14ac:dyDescent="0.2">
      <c r="B6" s="117" t="s">
        <v>55</v>
      </c>
      <c r="C6" s="139">
        <v>40000</v>
      </c>
      <c r="D6" s="120"/>
      <c r="E6" s="120"/>
      <c r="F6" s="65"/>
      <c r="G6" s="66"/>
      <c r="H6" s="67"/>
      <c r="I6" s="65"/>
      <c r="J6" s="19"/>
      <c r="K6" s="19"/>
      <c r="L6" s="26"/>
      <c r="M6" s="11"/>
    </row>
    <row r="7" spans="1:14" ht="16.5" customHeight="1" x14ac:dyDescent="0.2">
      <c r="A7" s="104">
        <v>3</v>
      </c>
      <c r="B7" s="43" t="s">
        <v>16</v>
      </c>
      <c r="C7" s="138"/>
      <c r="D7" s="118"/>
      <c r="E7" s="118"/>
      <c r="F7" s="54" t="s">
        <v>9</v>
      </c>
      <c r="G7" s="55"/>
      <c r="H7" s="56"/>
      <c r="I7" s="57"/>
      <c r="J7" s="18"/>
      <c r="K7" s="51"/>
      <c r="L7" s="23"/>
      <c r="M7" s="6"/>
    </row>
    <row r="8" spans="1:14" ht="25.5" x14ac:dyDescent="0.2">
      <c r="B8" s="115" t="s">
        <v>56</v>
      </c>
      <c r="C8" s="139">
        <v>203901.77</v>
      </c>
      <c r="D8" s="120"/>
      <c r="E8" s="120"/>
      <c r="F8" s="65"/>
      <c r="G8" s="66"/>
      <c r="H8" s="67"/>
      <c r="I8" s="65"/>
      <c r="J8" s="17"/>
      <c r="K8" s="19"/>
      <c r="L8" s="22"/>
      <c r="M8" s="3">
        <v>0</v>
      </c>
    </row>
    <row r="9" spans="1:14" x14ac:dyDescent="0.2">
      <c r="A9" s="104">
        <v>4</v>
      </c>
      <c r="B9" s="45" t="s">
        <v>17</v>
      </c>
      <c r="C9" s="138"/>
      <c r="D9" s="118"/>
      <c r="E9" s="118"/>
      <c r="F9" s="78"/>
      <c r="G9" s="79"/>
      <c r="H9" s="80"/>
      <c r="I9" s="78"/>
      <c r="J9" s="20"/>
      <c r="K9" s="20"/>
      <c r="L9" s="26"/>
      <c r="M9" s="30"/>
    </row>
    <row r="10" spans="1:14" ht="25.5" x14ac:dyDescent="0.2">
      <c r="B10" s="117" t="s">
        <v>18</v>
      </c>
      <c r="C10" s="139">
        <v>203901.77</v>
      </c>
      <c r="D10" s="120"/>
      <c r="E10" s="120"/>
      <c r="F10" s="65"/>
      <c r="G10" s="85"/>
      <c r="H10" s="86"/>
      <c r="I10" s="65"/>
      <c r="J10" s="17"/>
      <c r="K10" s="19"/>
      <c r="L10" s="26"/>
      <c r="M10" s="30"/>
    </row>
    <row r="11" spans="1:14" x14ac:dyDescent="0.2">
      <c r="A11" s="104">
        <v>5</v>
      </c>
      <c r="B11" s="13" t="s">
        <v>32</v>
      </c>
      <c r="C11" s="140"/>
      <c r="D11" s="121"/>
      <c r="E11" s="121"/>
      <c r="F11" s="72"/>
      <c r="G11" s="73"/>
      <c r="H11" s="74"/>
      <c r="I11" s="72"/>
      <c r="J11" s="48"/>
      <c r="K11" s="48"/>
      <c r="L11" s="25"/>
      <c r="M11" s="11"/>
    </row>
    <row r="12" spans="1:14" ht="38.25" x14ac:dyDescent="0.2">
      <c r="B12" s="115" t="s">
        <v>33</v>
      </c>
      <c r="C12" s="141">
        <v>8000</v>
      </c>
      <c r="D12" s="122"/>
      <c r="E12" s="122"/>
      <c r="F12" s="75"/>
      <c r="G12" s="76"/>
      <c r="H12" s="77"/>
      <c r="I12" s="75"/>
      <c r="J12" s="48"/>
      <c r="K12" s="48"/>
      <c r="L12" s="25"/>
      <c r="M12" s="11"/>
    </row>
    <row r="13" spans="1:14" x14ac:dyDescent="0.2">
      <c r="A13" s="104">
        <v>6</v>
      </c>
      <c r="B13" s="43" t="s">
        <v>20</v>
      </c>
      <c r="C13" s="138"/>
      <c r="D13" s="118"/>
      <c r="E13" s="118"/>
      <c r="F13" s="54"/>
      <c r="G13" s="55"/>
      <c r="H13" s="56"/>
      <c r="I13" s="57"/>
      <c r="J13" s="35"/>
      <c r="K13" s="36"/>
      <c r="L13" s="12"/>
      <c r="M13" s="9"/>
    </row>
    <row r="14" spans="1:14" x14ac:dyDescent="0.2">
      <c r="B14" s="115" t="s">
        <v>21</v>
      </c>
      <c r="C14" s="139">
        <v>198575</v>
      </c>
      <c r="D14" s="120"/>
      <c r="E14" s="120"/>
      <c r="F14" s="62"/>
      <c r="G14" s="63"/>
      <c r="H14" s="64"/>
      <c r="I14" s="62"/>
      <c r="J14" s="17"/>
      <c r="K14" s="17"/>
      <c r="L14" s="22"/>
      <c r="M14" s="10">
        <v>0</v>
      </c>
    </row>
    <row r="15" spans="1:14" x14ac:dyDescent="0.2">
      <c r="A15" s="104">
        <v>7</v>
      </c>
      <c r="B15" s="43" t="s">
        <v>59</v>
      </c>
      <c r="C15" s="138"/>
      <c r="D15" s="118"/>
      <c r="E15" s="118"/>
      <c r="F15" s="54"/>
      <c r="G15" s="55"/>
      <c r="H15" s="56"/>
      <c r="I15" s="57"/>
      <c r="J15" s="18"/>
      <c r="K15" s="51"/>
      <c r="L15" s="39"/>
      <c r="M15" s="6"/>
    </row>
    <row r="16" spans="1:14" ht="38.25" x14ac:dyDescent="0.2">
      <c r="B16" s="115" t="s">
        <v>57</v>
      </c>
      <c r="C16" s="141">
        <v>1287090</v>
      </c>
      <c r="D16" s="122"/>
      <c r="E16" s="122"/>
      <c r="F16" s="75"/>
      <c r="G16" s="76"/>
      <c r="H16" s="77"/>
      <c r="I16" s="75"/>
      <c r="J16" s="48"/>
      <c r="K16" s="48"/>
      <c r="L16" s="25"/>
      <c r="M16" s="11"/>
    </row>
    <row r="17" spans="1:13" x14ac:dyDescent="0.2">
      <c r="A17" s="104">
        <v>8</v>
      </c>
      <c r="B17" s="13" t="s">
        <v>22</v>
      </c>
      <c r="C17" s="138"/>
      <c r="D17" s="118"/>
      <c r="E17" s="118"/>
      <c r="F17" s="78"/>
      <c r="G17" s="79"/>
      <c r="H17" s="80"/>
      <c r="I17" s="78"/>
      <c r="J17" s="17"/>
      <c r="K17" s="17"/>
      <c r="L17" s="25"/>
      <c r="M17" s="37"/>
    </row>
    <row r="18" spans="1:13" ht="25.5" x14ac:dyDescent="0.2">
      <c r="B18" s="115" t="s">
        <v>23</v>
      </c>
      <c r="C18" s="139">
        <v>106981.92</v>
      </c>
      <c r="D18" s="120"/>
      <c r="E18" s="120"/>
      <c r="F18" s="65"/>
      <c r="G18" s="66"/>
      <c r="H18" s="67"/>
      <c r="I18" s="65"/>
      <c r="J18" s="17"/>
      <c r="K18" s="17"/>
      <c r="L18" s="25"/>
      <c r="M18" s="37"/>
    </row>
    <row r="19" spans="1:13" x14ac:dyDescent="0.2">
      <c r="A19" s="104">
        <v>9</v>
      </c>
      <c r="B19" s="44" t="s">
        <v>24</v>
      </c>
      <c r="C19" s="140"/>
      <c r="D19" s="121"/>
      <c r="E19" s="121"/>
      <c r="F19" s="72"/>
      <c r="G19" s="73"/>
      <c r="H19" s="74"/>
      <c r="I19" s="72"/>
      <c r="J19" s="47"/>
      <c r="K19" s="47"/>
      <c r="L19" s="25"/>
      <c r="M19" s="11"/>
    </row>
    <row r="20" spans="1:13" ht="25.5" x14ac:dyDescent="0.2">
      <c r="B20" s="115" t="s">
        <v>25</v>
      </c>
      <c r="C20" s="141">
        <v>499000</v>
      </c>
      <c r="D20" s="122"/>
      <c r="E20" s="122"/>
      <c r="F20" s="75"/>
      <c r="G20" s="76"/>
      <c r="H20" s="77"/>
      <c r="I20" s="75"/>
      <c r="J20" s="48"/>
      <c r="K20" s="48"/>
      <c r="L20" s="25"/>
      <c r="M20" s="11"/>
    </row>
    <row r="21" spans="1:13" x14ac:dyDescent="0.2">
      <c r="A21" s="104">
        <v>10</v>
      </c>
      <c r="B21" s="44" t="s">
        <v>26</v>
      </c>
      <c r="C21" s="140"/>
      <c r="D21" s="121"/>
      <c r="E21" s="121"/>
      <c r="F21" s="72"/>
      <c r="G21" s="73"/>
      <c r="H21" s="74"/>
      <c r="I21" s="72"/>
      <c r="J21" s="47"/>
      <c r="K21" s="47"/>
      <c r="L21" s="25"/>
      <c r="M21" s="11"/>
    </row>
    <row r="22" spans="1:13" ht="25.5" x14ac:dyDescent="0.2">
      <c r="B22" s="115" t="s">
        <v>27</v>
      </c>
      <c r="C22" s="141">
        <v>447620</v>
      </c>
      <c r="D22" s="122"/>
      <c r="E22" s="122"/>
      <c r="F22" s="75"/>
      <c r="G22" s="76"/>
      <c r="H22" s="77"/>
      <c r="I22" s="75"/>
      <c r="J22" s="48"/>
      <c r="K22" s="48"/>
      <c r="L22" s="25"/>
      <c r="M22" s="11"/>
    </row>
    <row r="23" spans="1:13" x14ac:dyDescent="0.2">
      <c r="A23" s="104">
        <v>11</v>
      </c>
      <c r="B23" s="43" t="s">
        <v>61</v>
      </c>
      <c r="C23" s="140"/>
      <c r="D23" s="118"/>
      <c r="E23" s="118"/>
      <c r="F23" s="54"/>
      <c r="G23" s="55"/>
      <c r="H23" s="56"/>
      <c r="I23" s="57"/>
      <c r="J23" s="18"/>
      <c r="K23" s="51"/>
      <c r="L23" s="23"/>
      <c r="M23" s="6"/>
    </row>
    <row r="24" spans="1:13" ht="38.25" x14ac:dyDescent="0.2">
      <c r="B24" s="115" t="s">
        <v>28</v>
      </c>
      <c r="C24" s="139">
        <v>90295</v>
      </c>
      <c r="D24" s="120"/>
      <c r="E24" s="120"/>
      <c r="F24" s="65"/>
      <c r="G24" s="66"/>
      <c r="H24" s="67"/>
      <c r="I24" s="65"/>
      <c r="J24" s="17"/>
      <c r="K24" s="17"/>
      <c r="L24" s="22"/>
      <c r="M24" s="10">
        <v>0</v>
      </c>
    </row>
    <row r="25" spans="1:13" x14ac:dyDescent="0.2">
      <c r="A25" s="104">
        <v>12</v>
      </c>
      <c r="B25" s="13" t="s">
        <v>62</v>
      </c>
      <c r="C25" s="138"/>
      <c r="D25" s="118"/>
      <c r="E25" s="118"/>
      <c r="F25" s="78"/>
      <c r="G25" s="79"/>
      <c r="H25" s="80"/>
      <c r="I25" s="78"/>
      <c r="J25" s="17"/>
      <c r="K25" s="17"/>
      <c r="L25" s="97"/>
      <c r="M25" s="37"/>
    </row>
    <row r="26" spans="1:13" x14ac:dyDescent="0.2">
      <c r="B26" s="115" t="s">
        <v>29</v>
      </c>
      <c r="C26" s="139">
        <v>10000</v>
      </c>
      <c r="D26" s="120"/>
      <c r="E26" s="120"/>
      <c r="F26" s="65"/>
      <c r="G26" s="66"/>
      <c r="H26" s="67"/>
      <c r="I26" s="65"/>
      <c r="J26" s="17"/>
      <c r="K26" s="17"/>
      <c r="L26" s="97"/>
      <c r="M26" s="37"/>
    </row>
    <row r="27" spans="1:13" x14ac:dyDescent="0.2">
      <c r="A27" s="104">
        <v>13</v>
      </c>
      <c r="B27" s="45" t="s">
        <v>63</v>
      </c>
      <c r="C27" s="138"/>
      <c r="D27" s="118"/>
      <c r="E27" s="118"/>
      <c r="F27" s="78"/>
      <c r="G27" s="79"/>
      <c r="H27" s="80"/>
      <c r="I27" s="78"/>
      <c r="J27" s="20"/>
      <c r="K27" s="20"/>
      <c r="L27" s="26"/>
      <c r="M27" s="30"/>
    </row>
    <row r="28" spans="1:13" ht="51" x14ac:dyDescent="0.2">
      <c r="B28" s="117" t="s">
        <v>30</v>
      </c>
      <c r="C28" s="139">
        <v>795062.31</v>
      </c>
      <c r="D28" s="120"/>
      <c r="E28" s="120"/>
      <c r="F28" s="65"/>
      <c r="G28" s="66"/>
      <c r="H28" s="67"/>
      <c r="I28" s="65"/>
      <c r="J28" s="19"/>
      <c r="K28" s="19"/>
      <c r="L28" s="26"/>
      <c r="M28" s="30"/>
    </row>
    <row r="29" spans="1:13" x14ac:dyDescent="0.2">
      <c r="A29" s="104">
        <v>14</v>
      </c>
      <c r="B29" s="45" t="s">
        <v>64</v>
      </c>
      <c r="C29" s="138"/>
      <c r="D29" s="118"/>
      <c r="E29" s="118"/>
      <c r="F29" s="78"/>
      <c r="G29" s="79"/>
      <c r="H29" s="80"/>
      <c r="I29" s="78"/>
      <c r="J29" s="19"/>
      <c r="K29" s="19"/>
      <c r="L29" s="26"/>
      <c r="M29" s="30"/>
    </row>
    <row r="30" spans="1:13" x14ac:dyDescent="0.2">
      <c r="B30" s="117" t="s">
        <v>31</v>
      </c>
      <c r="C30" s="139">
        <v>132337</v>
      </c>
      <c r="D30" s="120"/>
      <c r="E30" s="120"/>
      <c r="F30" s="65"/>
      <c r="G30" s="66"/>
      <c r="H30" s="67"/>
      <c r="I30" s="65"/>
      <c r="J30" s="19"/>
      <c r="K30" s="19"/>
      <c r="L30" s="26"/>
      <c r="M30" s="30"/>
    </row>
    <row r="31" spans="1:13" x14ac:dyDescent="0.2">
      <c r="A31" s="104">
        <v>15</v>
      </c>
      <c r="B31" s="13" t="s">
        <v>60</v>
      </c>
      <c r="C31" s="140"/>
      <c r="D31" s="121"/>
      <c r="E31" s="121"/>
      <c r="F31" s="72"/>
      <c r="G31" s="73"/>
      <c r="H31" s="74"/>
      <c r="I31" s="72"/>
      <c r="J31" s="48"/>
      <c r="K31" s="48"/>
      <c r="L31" s="25"/>
      <c r="M31" s="11"/>
    </row>
    <row r="32" spans="1:13" x14ac:dyDescent="0.2">
      <c r="B32" s="115" t="s">
        <v>19</v>
      </c>
      <c r="C32" s="141">
        <v>252034</v>
      </c>
      <c r="D32" s="122"/>
      <c r="E32" s="122"/>
      <c r="F32" s="106"/>
      <c r="G32" s="107"/>
      <c r="H32" s="108"/>
      <c r="I32" s="106"/>
      <c r="J32" s="48"/>
      <c r="K32" s="48"/>
      <c r="L32" s="25"/>
      <c r="M32" s="11"/>
    </row>
    <row r="33" spans="1:13" x14ac:dyDescent="0.2">
      <c r="A33" s="104">
        <v>16</v>
      </c>
      <c r="B33" s="43" t="s">
        <v>58</v>
      </c>
      <c r="C33" s="138"/>
      <c r="D33" s="118"/>
      <c r="E33" s="118"/>
      <c r="F33" s="54"/>
      <c r="G33" s="55"/>
      <c r="H33" s="56"/>
      <c r="I33" s="57"/>
      <c r="J33" s="18"/>
      <c r="K33" s="51"/>
      <c r="L33" s="23"/>
      <c r="M33" s="6"/>
    </row>
    <row r="34" spans="1:13" x14ac:dyDescent="0.2">
      <c r="B34" s="115" t="s">
        <v>47</v>
      </c>
      <c r="C34" s="139">
        <v>94257</v>
      </c>
      <c r="D34" s="120"/>
      <c r="E34" s="120"/>
      <c r="F34" s="65"/>
      <c r="G34" s="66"/>
      <c r="H34" s="67"/>
      <c r="I34" s="65"/>
      <c r="J34" s="17"/>
      <c r="K34" s="17"/>
      <c r="L34" s="25"/>
      <c r="M34" s="37"/>
    </row>
    <row r="35" spans="1:13" x14ac:dyDescent="0.2">
      <c r="A35" s="104">
        <v>17</v>
      </c>
      <c r="B35" s="45" t="s">
        <v>37</v>
      </c>
      <c r="C35" s="138"/>
      <c r="D35" s="118"/>
      <c r="E35" s="118"/>
      <c r="F35" s="78"/>
      <c r="G35" s="79"/>
      <c r="H35" s="80"/>
      <c r="I35" s="78"/>
      <c r="J35" s="20"/>
      <c r="K35" s="20"/>
      <c r="L35" s="26"/>
      <c r="M35" s="11"/>
    </row>
    <row r="36" spans="1:13" x14ac:dyDescent="0.2">
      <c r="B36" s="117" t="s">
        <v>38</v>
      </c>
      <c r="C36" s="139">
        <v>118539</v>
      </c>
      <c r="D36" s="120"/>
      <c r="E36" s="120"/>
      <c r="F36" s="98"/>
      <c r="G36" s="99"/>
      <c r="H36" s="100"/>
      <c r="I36" s="98"/>
      <c r="J36" s="20"/>
      <c r="K36" s="20"/>
      <c r="L36" s="26"/>
      <c r="M36" s="11"/>
    </row>
    <row r="37" spans="1:13" x14ac:dyDescent="0.2">
      <c r="A37" s="104">
        <v>18</v>
      </c>
      <c r="B37" s="13" t="s">
        <v>39</v>
      </c>
      <c r="C37" s="138"/>
      <c r="D37" s="118"/>
      <c r="E37" s="118"/>
      <c r="F37" s="78"/>
      <c r="G37" s="79"/>
      <c r="H37" s="80"/>
      <c r="I37" s="78"/>
      <c r="J37" s="17"/>
      <c r="K37" s="19"/>
      <c r="L37" s="26"/>
      <c r="M37" s="30"/>
    </row>
    <row r="38" spans="1:13" ht="38.25" x14ac:dyDescent="0.2">
      <c r="B38" s="115" t="s">
        <v>40</v>
      </c>
      <c r="C38" s="139">
        <v>435000</v>
      </c>
      <c r="D38" s="120"/>
      <c r="E38" s="120"/>
      <c r="F38" s="65"/>
      <c r="G38" s="66"/>
      <c r="H38" s="67"/>
      <c r="I38" s="65"/>
      <c r="J38" s="17"/>
      <c r="K38" s="19"/>
      <c r="L38" s="26"/>
      <c r="M38" s="30"/>
    </row>
    <row r="39" spans="1:13" x14ac:dyDescent="0.2">
      <c r="A39" s="104">
        <v>19</v>
      </c>
      <c r="B39" s="45" t="s">
        <v>41</v>
      </c>
      <c r="C39" s="138"/>
      <c r="D39" s="118"/>
      <c r="E39" s="118"/>
      <c r="F39" s="78"/>
      <c r="G39" s="79"/>
      <c r="H39" s="80"/>
      <c r="I39" s="78"/>
      <c r="J39" s="19"/>
      <c r="K39" s="19"/>
      <c r="L39" s="26"/>
      <c r="M39" s="11"/>
    </row>
    <row r="40" spans="1:13" x14ac:dyDescent="0.2">
      <c r="B40" s="117" t="s">
        <v>42</v>
      </c>
      <c r="C40" s="139">
        <v>34518</v>
      </c>
      <c r="D40" s="120"/>
      <c r="E40" s="120"/>
      <c r="F40" s="65"/>
      <c r="G40" s="66"/>
      <c r="H40" s="67"/>
      <c r="I40" s="65"/>
      <c r="J40" s="19"/>
      <c r="K40" s="19"/>
      <c r="L40" s="26"/>
      <c r="M40" s="11"/>
    </row>
    <row r="41" spans="1:13" x14ac:dyDescent="0.2">
      <c r="A41" s="104">
        <v>20</v>
      </c>
      <c r="B41" s="45" t="s">
        <v>43</v>
      </c>
      <c r="C41" s="138"/>
      <c r="D41" s="118"/>
      <c r="E41" s="118"/>
      <c r="F41" s="78"/>
      <c r="G41" s="79"/>
      <c r="H41" s="80"/>
      <c r="I41" s="78"/>
      <c r="J41" s="20"/>
      <c r="K41" s="20"/>
      <c r="L41" s="26"/>
      <c r="M41" s="11"/>
    </row>
    <row r="42" spans="1:13" ht="38.25" x14ac:dyDescent="0.2">
      <c r="B42" s="117" t="s">
        <v>44</v>
      </c>
      <c r="C42" s="139">
        <v>20000</v>
      </c>
      <c r="D42" s="120"/>
      <c r="E42" s="120"/>
      <c r="F42" s="65"/>
      <c r="G42" s="66"/>
      <c r="H42" s="67"/>
      <c r="I42" s="65"/>
      <c r="J42" s="19"/>
      <c r="K42" s="19"/>
      <c r="L42" s="26"/>
      <c r="M42" s="11"/>
    </row>
    <row r="43" spans="1:13" x14ac:dyDescent="0.2">
      <c r="A43" s="104">
        <v>21</v>
      </c>
      <c r="B43" s="43" t="s">
        <v>45</v>
      </c>
      <c r="C43" s="138"/>
      <c r="D43" s="118"/>
      <c r="E43" s="118"/>
      <c r="F43" s="54"/>
      <c r="G43" s="55"/>
      <c r="H43" s="56"/>
      <c r="I43" s="57"/>
      <c r="J43" s="18"/>
      <c r="K43" s="51"/>
      <c r="L43" s="23"/>
      <c r="M43" s="6"/>
    </row>
    <row r="44" spans="1:13" ht="25.5" x14ac:dyDescent="0.2">
      <c r="B44" s="115" t="s">
        <v>46</v>
      </c>
      <c r="C44" s="139">
        <v>350756</v>
      </c>
      <c r="D44" s="120"/>
      <c r="E44" s="120"/>
      <c r="F44" s="65"/>
      <c r="G44" s="66"/>
      <c r="H44" s="67"/>
      <c r="I44" s="65"/>
      <c r="J44" s="17"/>
      <c r="K44" s="17"/>
      <c r="L44" s="22"/>
      <c r="M44" s="10">
        <v>0</v>
      </c>
    </row>
    <row r="45" spans="1:13" x14ac:dyDescent="0.2">
      <c r="A45" s="104">
        <v>22</v>
      </c>
      <c r="B45" s="45" t="s">
        <v>34</v>
      </c>
      <c r="C45" s="138"/>
      <c r="D45" s="118"/>
      <c r="E45" s="118"/>
      <c r="F45" s="78"/>
      <c r="G45" s="79"/>
      <c r="H45" s="80"/>
      <c r="I45" s="78"/>
      <c r="J45" s="20"/>
      <c r="K45" s="20"/>
      <c r="L45" s="26"/>
      <c r="M45" s="11"/>
    </row>
    <row r="46" spans="1:13" ht="25.5" x14ac:dyDescent="0.2">
      <c r="B46" s="117" t="s">
        <v>35</v>
      </c>
      <c r="C46" s="147" t="s">
        <v>36</v>
      </c>
      <c r="D46" s="120"/>
      <c r="E46" s="120"/>
      <c r="F46" s="65"/>
      <c r="G46" s="66"/>
      <c r="H46" s="67"/>
      <c r="I46" s="65"/>
      <c r="J46" s="17"/>
      <c r="K46" s="19"/>
      <c r="L46" s="24"/>
      <c r="M46" s="3"/>
    </row>
    <row r="47" spans="1:13" x14ac:dyDescent="0.2">
      <c r="A47" s="104">
        <v>23</v>
      </c>
      <c r="B47" s="13" t="s">
        <v>69</v>
      </c>
      <c r="C47" s="142"/>
      <c r="D47" s="127"/>
      <c r="E47" s="127"/>
      <c r="F47" s="81"/>
      <c r="G47" s="82"/>
      <c r="H47" s="83"/>
      <c r="I47" s="84"/>
      <c r="J47" s="21"/>
      <c r="K47" s="20"/>
      <c r="L47" s="25"/>
      <c r="M47" s="11"/>
    </row>
    <row r="48" spans="1:13" ht="25.5" x14ac:dyDescent="0.2">
      <c r="B48" s="115" t="s">
        <v>48</v>
      </c>
      <c r="C48" s="139">
        <v>2732609.15</v>
      </c>
      <c r="D48" s="120"/>
      <c r="E48" s="120"/>
      <c r="F48" s="65"/>
      <c r="G48" s="66"/>
      <c r="H48" s="67"/>
      <c r="I48" s="65"/>
      <c r="J48" s="17"/>
      <c r="K48" s="19"/>
      <c r="L48" s="24"/>
      <c r="M48" s="3"/>
    </row>
    <row r="49" spans="1:14" x14ac:dyDescent="0.2">
      <c r="A49" s="104">
        <v>24</v>
      </c>
      <c r="B49" s="13" t="s">
        <v>68</v>
      </c>
      <c r="C49" s="138"/>
      <c r="D49" s="118"/>
      <c r="E49" s="118"/>
      <c r="F49" s="78"/>
      <c r="G49" s="79"/>
      <c r="H49" s="80"/>
      <c r="I49" s="78"/>
      <c r="J49" s="17"/>
      <c r="K49" s="19"/>
      <c r="L49" s="26"/>
      <c r="M49" s="30"/>
    </row>
    <row r="50" spans="1:14" ht="25.5" x14ac:dyDescent="0.2">
      <c r="B50" s="115" t="s">
        <v>49</v>
      </c>
      <c r="C50" s="139">
        <v>476697</v>
      </c>
      <c r="D50" s="120"/>
      <c r="E50" s="120"/>
      <c r="F50" s="65"/>
      <c r="G50" s="66"/>
      <c r="H50" s="67"/>
      <c r="I50" s="65"/>
      <c r="J50" s="17"/>
      <c r="K50" s="19"/>
      <c r="L50" s="26"/>
      <c r="M50" s="30"/>
    </row>
    <row r="51" spans="1:14" x14ac:dyDescent="0.2">
      <c r="A51" s="104">
        <v>25</v>
      </c>
      <c r="B51" s="45" t="s">
        <v>70</v>
      </c>
      <c r="C51" s="138"/>
      <c r="D51" s="118"/>
      <c r="E51" s="118"/>
      <c r="F51" s="78"/>
      <c r="G51" s="79"/>
      <c r="H51" s="80"/>
      <c r="I51" s="78"/>
      <c r="J51" s="20"/>
      <c r="K51" s="20"/>
      <c r="L51" s="26"/>
      <c r="M51" s="11"/>
    </row>
    <row r="52" spans="1:14" x14ac:dyDescent="0.2">
      <c r="B52" s="136" t="s">
        <v>50</v>
      </c>
      <c r="C52" s="139">
        <v>35000</v>
      </c>
      <c r="D52" s="135"/>
      <c r="E52" s="135"/>
      <c r="F52" s="65"/>
      <c r="G52" s="66"/>
      <c r="H52" s="67"/>
      <c r="I52" s="65"/>
      <c r="J52" s="19"/>
      <c r="K52" s="19"/>
      <c r="L52" s="26"/>
      <c r="M52" s="11"/>
    </row>
    <row r="53" spans="1:14" x14ac:dyDescent="0.2">
      <c r="A53" s="104">
        <v>26</v>
      </c>
      <c r="B53" s="13" t="s">
        <v>53</v>
      </c>
      <c r="C53" s="138"/>
      <c r="D53" s="118"/>
      <c r="E53" s="118"/>
      <c r="F53" s="54"/>
      <c r="G53" s="55"/>
      <c r="H53" s="56"/>
      <c r="I53" s="57"/>
      <c r="J53" s="35"/>
      <c r="K53" s="36"/>
      <c r="L53" s="12"/>
      <c r="M53" s="31"/>
    </row>
    <row r="54" spans="1:14" s="34" customFormat="1" ht="25.5" x14ac:dyDescent="0.2">
      <c r="A54" s="104"/>
      <c r="B54" s="115" t="s">
        <v>51</v>
      </c>
      <c r="C54" s="139">
        <v>1236000</v>
      </c>
      <c r="D54" s="119"/>
      <c r="E54" s="119"/>
      <c r="F54" s="58"/>
      <c r="G54" s="59"/>
      <c r="H54" s="60"/>
      <c r="I54" s="61"/>
      <c r="J54" s="46"/>
      <c r="K54" s="50"/>
      <c r="L54" s="32"/>
      <c r="M54" s="33"/>
      <c r="N54" s="96"/>
    </row>
    <row r="55" spans="1:14" x14ac:dyDescent="0.2">
      <c r="A55" s="104">
        <v>27</v>
      </c>
      <c r="B55" s="43" t="s">
        <v>71</v>
      </c>
      <c r="C55" s="138"/>
      <c r="D55" s="118"/>
      <c r="E55" s="118"/>
      <c r="F55" s="54"/>
      <c r="G55" s="55"/>
      <c r="H55" s="56"/>
      <c r="I55" s="57"/>
      <c r="J55" s="18"/>
      <c r="K55" s="51"/>
      <c r="L55" s="23"/>
      <c r="M55" s="6"/>
    </row>
    <row r="56" spans="1:14" x14ac:dyDescent="0.2">
      <c r="B56" s="117" t="s">
        <v>67</v>
      </c>
      <c r="C56" s="139">
        <v>2000000</v>
      </c>
      <c r="D56" s="120"/>
      <c r="E56" s="120"/>
      <c r="F56" s="65"/>
      <c r="G56" s="66"/>
      <c r="H56" s="67"/>
      <c r="I56" s="65"/>
      <c r="J56" s="17"/>
      <c r="K56" s="19"/>
      <c r="L56" s="22"/>
      <c r="M56" s="3">
        <v>0</v>
      </c>
    </row>
    <row r="57" spans="1:14" x14ac:dyDescent="0.2">
      <c r="A57" s="104">
        <v>28</v>
      </c>
      <c r="B57" s="45" t="s">
        <v>72</v>
      </c>
      <c r="C57" s="138"/>
      <c r="D57" s="118"/>
      <c r="E57" s="118"/>
      <c r="F57" s="78"/>
      <c r="G57" s="79"/>
      <c r="H57" s="80"/>
      <c r="I57" s="78"/>
      <c r="J57" s="17"/>
      <c r="K57" s="19"/>
      <c r="L57" s="97"/>
      <c r="M57" s="30"/>
    </row>
    <row r="58" spans="1:14" ht="25.5" x14ac:dyDescent="0.2">
      <c r="B58" s="117" t="s">
        <v>52</v>
      </c>
      <c r="C58" s="139">
        <v>160000</v>
      </c>
      <c r="D58" s="120"/>
      <c r="E58" s="120"/>
      <c r="F58" s="65"/>
      <c r="G58" s="66"/>
      <c r="H58" s="67"/>
      <c r="I58" s="65"/>
      <c r="J58" s="17"/>
      <c r="K58" s="19"/>
      <c r="L58" s="97"/>
      <c r="M58" s="30"/>
    </row>
    <row r="59" spans="1:14" hidden="1" x14ac:dyDescent="0.2">
      <c r="B59" s="45"/>
      <c r="C59" s="138"/>
      <c r="D59" s="118"/>
      <c r="E59" s="118"/>
      <c r="F59" s="78"/>
      <c r="G59" s="79"/>
      <c r="H59" s="80"/>
      <c r="I59" s="78"/>
      <c r="J59" s="19"/>
      <c r="K59" s="19"/>
      <c r="L59" s="26"/>
      <c r="M59" s="11"/>
    </row>
    <row r="60" spans="1:14" hidden="1" x14ac:dyDescent="0.2">
      <c r="B60" s="117"/>
      <c r="C60" s="139"/>
      <c r="D60" s="120"/>
      <c r="E60" s="120"/>
      <c r="F60" s="65"/>
      <c r="G60" s="66"/>
      <c r="H60" s="67"/>
      <c r="I60" s="65"/>
      <c r="J60" s="19"/>
      <c r="K60" s="19"/>
      <c r="L60" s="26"/>
      <c r="M60" s="11"/>
    </row>
    <row r="61" spans="1:14" hidden="1" x14ac:dyDescent="0.2">
      <c r="B61" s="45"/>
      <c r="C61" s="138"/>
      <c r="D61" s="118"/>
      <c r="E61" s="118"/>
      <c r="F61" s="78"/>
      <c r="G61" s="79"/>
      <c r="H61" s="80"/>
      <c r="I61" s="78"/>
      <c r="J61" s="20"/>
      <c r="K61" s="20"/>
      <c r="L61" s="26"/>
      <c r="M61" s="11"/>
    </row>
    <row r="62" spans="1:14" hidden="1" x14ac:dyDescent="0.2">
      <c r="B62" s="117"/>
      <c r="C62" s="139"/>
      <c r="D62" s="120"/>
      <c r="E62" s="120"/>
      <c r="F62" s="65"/>
      <c r="G62" s="66"/>
      <c r="H62" s="67"/>
      <c r="I62" s="65"/>
      <c r="J62" s="19"/>
      <c r="K62" s="19"/>
      <c r="L62" s="26"/>
      <c r="M62" s="11"/>
    </row>
    <row r="63" spans="1:14" hidden="1" x14ac:dyDescent="0.2">
      <c r="B63" s="13"/>
      <c r="C63" s="138"/>
      <c r="D63" s="118"/>
      <c r="E63" s="118"/>
      <c r="F63" s="78"/>
      <c r="G63" s="79"/>
      <c r="H63" s="80"/>
      <c r="I63" s="78"/>
      <c r="J63" s="20"/>
      <c r="K63" s="20"/>
      <c r="L63" s="26"/>
      <c r="M63" s="30"/>
    </row>
    <row r="64" spans="1:14" hidden="1" x14ac:dyDescent="0.2">
      <c r="B64" s="115"/>
      <c r="C64" s="139"/>
      <c r="D64" s="120"/>
      <c r="E64" s="120"/>
      <c r="F64" s="65"/>
      <c r="G64" s="66"/>
      <c r="H64" s="67"/>
      <c r="I64" s="65"/>
      <c r="J64" s="19"/>
      <c r="K64" s="19"/>
      <c r="L64" s="26"/>
      <c r="M64" s="30"/>
    </row>
    <row r="65" spans="2:13" hidden="1" x14ac:dyDescent="0.2">
      <c r="B65" s="13"/>
      <c r="C65" s="138"/>
      <c r="D65" s="118"/>
      <c r="E65" s="118"/>
      <c r="F65" s="78"/>
      <c r="G65" s="79"/>
      <c r="H65" s="80"/>
      <c r="I65" s="78"/>
      <c r="J65" s="20"/>
      <c r="K65" s="20"/>
      <c r="L65" s="26"/>
      <c r="M65" s="11"/>
    </row>
    <row r="66" spans="2:13" hidden="1" x14ac:dyDescent="0.2">
      <c r="B66" s="115"/>
      <c r="C66" s="139"/>
      <c r="D66" s="120"/>
      <c r="E66" s="120"/>
      <c r="F66" s="65"/>
      <c r="G66" s="66"/>
      <c r="H66" s="67"/>
      <c r="I66" s="65"/>
      <c r="J66" s="17"/>
      <c r="K66" s="19"/>
      <c r="L66" s="24"/>
      <c r="M66" s="3"/>
    </row>
    <row r="67" spans="2:13" hidden="1" x14ac:dyDescent="0.2">
      <c r="B67" s="13"/>
      <c r="C67" s="138"/>
      <c r="D67" s="118"/>
      <c r="E67" s="118"/>
      <c r="F67" s="78"/>
      <c r="G67" s="79"/>
      <c r="H67" s="80"/>
      <c r="I67" s="78"/>
      <c r="J67" s="17"/>
      <c r="K67" s="19"/>
      <c r="L67" s="26"/>
      <c r="M67" s="30"/>
    </row>
    <row r="68" spans="2:13" hidden="1" x14ac:dyDescent="0.2">
      <c r="B68" s="115"/>
      <c r="C68" s="139"/>
      <c r="D68" s="120"/>
      <c r="E68" s="120"/>
      <c r="F68" s="65"/>
      <c r="G68" s="66"/>
      <c r="H68" s="67"/>
      <c r="I68" s="65"/>
      <c r="J68" s="17"/>
      <c r="K68" s="19"/>
      <c r="L68" s="26"/>
      <c r="M68" s="30"/>
    </row>
    <row r="69" spans="2:13" hidden="1" x14ac:dyDescent="0.2">
      <c r="B69" s="13"/>
      <c r="C69" s="138"/>
      <c r="D69" s="118"/>
      <c r="E69" s="118"/>
      <c r="F69" s="78"/>
      <c r="G69" s="79"/>
      <c r="H69" s="80"/>
      <c r="I69" s="78"/>
      <c r="J69" s="17"/>
      <c r="K69" s="19"/>
      <c r="L69" s="26"/>
      <c r="M69" s="30"/>
    </row>
    <row r="70" spans="2:13" hidden="1" x14ac:dyDescent="0.2">
      <c r="B70" s="115"/>
      <c r="C70" s="139"/>
      <c r="D70" s="120"/>
      <c r="E70" s="120"/>
      <c r="F70" s="65"/>
      <c r="G70" s="66"/>
      <c r="H70" s="67"/>
      <c r="I70" s="65"/>
      <c r="J70" s="17"/>
      <c r="K70" s="19"/>
      <c r="L70" s="26"/>
      <c r="M70" s="30"/>
    </row>
    <row r="71" spans="2:13" hidden="1" x14ac:dyDescent="0.2">
      <c r="B71" s="43"/>
      <c r="C71" s="138"/>
      <c r="D71" s="118"/>
      <c r="E71" s="118"/>
      <c r="F71" s="54"/>
      <c r="G71" s="55"/>
      <c r="H71" s="56"/>
      <c r="I71" s="57"/>
      <c r="J71" s="18"/>
      <c r="K71" s="18"/>
      <c r="L71" s="14"/>
      <c r="M71" s="14"/>
    </row>
    <row r="72" spans="2:13" hidden="1" x14ac:dyDescent="0.2">
      <c r="B72" s="116"/>
      <c r="C72" s="139"/>
      <c r="D72" s="120"/>
      <c r="E72" s="120"/>
      <c r="F72" s="68"/>
      <c r="G72" s="69"/>
      <c r="H72" s="70"/>
      <c r="I72" s="71"/>
      <c r="J72" s="38"/>
      <c r="K72" s="38"/>
      <c r="L72" s="14"/>
      <c r="M72" s="14"/>
    </row>
    <row r="73" spans="2:13" hidden="1" x14ac:dyDescent="0.2">
      <c r="B73" s="43"/>
      <c r="C73" s="138"/>
      <c r="D73" s="118"/>
      <c r="E73" s="118"/>
      <c r="F73" s="54"/>
      <c r="G73" s="55"/>
      <c r="H73" s="56"/>
      <c r="I73" s="57"/>
      <c r="J73" s="38"/>
      <c r="K73" s="38"/>
      <c r="L73" s="101"/>
      <c r="M73" s="101"/>
    </row>
    <row r="74" spans="2:13" hidden="1" x14ac:dyDescent="0.2">
      <c r="B74" s="116"/>
      <c r="C74" s="139"/>
      <c r="D74" s="120"/>
      <c r="E74" s="120"/>
      <c r="F74" s="68"/>
      <c r="G74" s="69"/>
      <c r="H74" s="70"/>
      <c r="I74" s="71"/>
      <c r="J74" s="38"/>
      <c r="K74" s="38"/>
      <c r="L74" s="101"/>
      <c r="M74" s="101"/>
    </row>
    <row r="75" spans="2:13" hidden="1" x14ac:dyDescent="0.2">
      <c r="B75" s="43"/>
      <c r="C75" s="138"/>
      <c r="D75" s="118"/>
      <c r="E75" s="118"/>
      <c r="F75" s="54"/>
      <c r="G75" s="55"/>
      <c r="H75" s="56"/>
      <c r="I75" s="57"/>
      <c r="J75" s="38"/>
      <c r="K75" s="38"/>
      <c r="L75" s="101"/>
      <c r="M75" s="101"/>
    </row>
    <row r="76" spans="2:13" hidden="1" x14ac:dyDescent="0.2">
      <c r="B76" s="116"/>
      <c r="C76" s="139"/>
      <c r="D76" s="120"/>
      <c r="E76" s="120"/>
      <c r="F76" s="68"/>
      <c r="G76" s="69"/>
      <c r="H76" s="70"/>
      <c r="I76" s="71"/>
      <c r="J76" s="38"/>
      <c r="K76" s="38"/>
      <c r="L76" s="101"/>
      <c r="M76" s="101"/>
    </row>
    <row r="77" spans="2:13" hidden="1" x14ac:dyDescent="0.2">
      <c r="B77" s="13"/>
      <c r="C77" s="138"/>
      <c r="D77" s="118"/>
      <c r="E77" s="118"/>
      <c r="F77" s="78"/>
      <c r="G77" s="79"/>
      <c r="H77" s="80"/>
      <c r="I77" s="78"/>
      <c r="J77" s="20"/>
      <c r="K77" s="20"/>
      <c r="L77" s="25"/>
      <c r="M77" s="11"/>
    </row>
    <row r="78" spans="2:13" hidden="1" x14ac:dyDescent="0.2">
      <c r="B78" s="115"/>
      <c r="C78" s="139"/>
      <c r="D78" s="120"/>
      <c r="E78" s="120"/>
      <c r="F78" s="65"/>
      <c r="G78" s="66"/>
      <c r="H78" s="67"/>
      <c r="I78" s="65"/>
      <c r="J78" s="19"/>
      <c r="K78" s="19"/>
      <c r="L78" s="25"/>
      <c r="M78" s="11"/>
    </row>
    <row r="79" spans="2:13" hidden="1" x14ac:dyDescent="0.2">
      <c r="B79" s="13"/>
      <c r="C79" s="138"/>
      <c r="D79" s="118"/>
      <c r="E79" s="118"/>
      <c r="F79" s="78"/>
      <c r="G79" s="79"/>
      <c r="H79" s="80"/>
      <c r="I79" s="78"/>
      <c r="J79" s="20"/>
      <c r="K79" s="20"/>
      <c r="L79" s="25"/>
      <c r="M79" s="11"/>
    </row>
    <row r="80" spans="2:13" hidden="1" x14ac:dyDescent="0.2">
      <c r="B80" s="115"/>
      <c r="C80" s="139"/>
      <c r="D80" s="120"/>
      <c r="E80" s="120"/>
      <c r="F80" s="65"/>
      <c r="G80" s="66"/>
      <c r="H80" s="67"/>
      <c r="I80" s="65"/>
      <c r="J80" s="19"/>
      <c r="K80" s="19"/>
      <c r="L80" s="25"/>
      <c r="M80" s="11"/>
    </row>
    <row r="81" spans="1:14" x14ac:dyDescent="0.2">
      <c r="A81" s="104">
        <v>29</v>
      </c>
      <c r="B81" s="13" t="s">
        <v>65</v>
      </c>
      <c r="C81" s="138"/>
      <c r="D81" s="118"/>
      <c r="E81" s="118"/>
      <c r="F81" s="78"/>
      <c r="G81" s="79"/>
      <c r="H81" s="80"/>
      <c r="I81" s="78"/>
      <c r="J81" s="20"/>
      <c r="K81" s="20"/>
      <c r="L81" s="25"/>
      <c r="M81" s="11"/>
    </row>
    <row r="82" spans="1:14" s="34" customFormat="1" ht="18.75" thickBot="1" x14ac:dyDescent="0.25">
      <c r="A82" s="105"/>
      <c r="B82" s="114" t="s">
        <v>66</v>
      </c>
      <c r="C82" s="139">
        <v>41250</v>
      </c>
      <c r="D82" s="128"/>
      <c r="E82" s="128"/>
      <c r="F82" s="87"/>
      <c r="G82" s="88"/>
      <c r="H82" s="89"/>
      <c r="I82" s="87"/>
      <c r="J82" s="40"/>
      <c r="K82" s="40"/>
      <c r="L82" s="41"/>
      <c r="M82" s="15"/>
      <c r="N82" s="96"/>
    </row>
    <row r="83" spans="1:14" ht="18.75" thickBot="1" x14ac:dyDescent="0.25">
      <c r="B83" s="7" t="s">
        <v>2</v>
      </c>
      <c r="C83" s="143">
        <f>SUM(C82,C58,C56,C54,C52,C50,C48,C34,C44,C42,C40,C38,C36,C46,C12,C30,C28,C26,C24,C22,C20,C18,C16,C14,C32,C10,C8,C6,C4)</f>
        <v>12069424.92</v>
      </c>
      <c r="D83" s="123"/>
      <c r="E83" s="123"/>
      <c r="F83" s="90">
        <f>SUM(F53:F82)</f>
        <v>0</v>
      </c>
      <c r="G83" s="91">
        <f>SUM(G53:G82)</f>
        <v>0</v>
      </c>
      <c r="H83" s="92"/>
      <c r="I83" s="93">
        <f>SUM(I53:I82)</f>
        <v>0</v>
      </c>
      <c r="J83" s="49">
        <f>SUM(J53:J82)</f>
        <v>0</v>
      </c>
      <c r="K83" s="29">
        <f>SUM(K53:K82)</f>
        <v>0</v>
      </c>
      <c r="L83" s="27"/>
      <c r="M83" s="4">
        <f>SUM(M14:M82)</f>
        <v>0</v>
      </c>
    </row>
    <row r="84" spans="1:14" hidden="1" x14ac:dyDescent="0.2">
      <c r="B84" s="7"/>
      <c r="C84" s="144"/>
      <c r="D84" s="124"/>
      <c r="E84" s="124"/>
      <c r="F84" s="109"/>
      <c r="G84" s="109"/>
      <c r="H84" s="109"/>
      <c r="I84" s="109"/>
      <c r="J84" s="110"/>
      <c r="K84" s="110"/>
      <c r="L84" s="111"/>
      <c r="M84" s="110"/>
    </row>
    <row r="85" spans="1:14" hidden="1" x14ac:dyDescent="0.2">
      <c r="B85" s="43"/>
      <c r="C85" s="138"/>
      <c r="D85" s="118"/>
      <c r="E85" s="118"/>
      <c r="F85" s="54"/>
      <c r="G85" s="55"/>
      <c r="H85" s="56"/>
      <c r="I85" s="57"/>
      <c r="J85" s="18"/>
      <c r="K85" s="51"/>
      <c r="L85" s="26"/>
      <c r="M85" s="30"/>
    </row>
    <row r="86" spans="1:14" hidden="1" x14ac:dyDescent="0.2">
      <c r="B86" s="112"/>
      <c r="C86" s="145"/>
      <c r="D86" s="125"/>
      <c r="E86" s="125"/>
      <c r="F86" s="65"/>
      <c r="G86" s="66"/>
      <c r="H86" s="67"/>
      <c r="I86" s="65"/>
      <c r="J86" s="19"/>
      <c r="K86" s="19"/>
      <c r="L86" s="26"/>
      <c r="M86" s="11"/>
    </row>
    <row r="87" spans="1:14" hidden="1" x14ac:dyDescent="0.2">
      <c r="B87" s="43"/>
      <c r="C87" s="138"/>
      <c r="D87" s="118"/>
      <c r="E87" s="118"/>
      <c r="F87" s="54"/>
      <c r="G87" s="55"/>
      <c r="H87" s="56"/>
      <c r="I87" s="57"/>
      <c r="J87" s="18"/>
      <c r="K87" s="51"/>
      <c r="L87" s="26"/>
      <c r="M87" s="30"/>
    </row>
    <row r="88" spans="1:14" hidden="1" x14ac:dyDescent="0.2">
      <c r="B88" s="113"/>
      <c r="C88" s="145"/>
      <c r="D88" s="125"/>
      <c r="E88" s="125"/>
      <c r="F88" s="65"/>
      <c r="G88" s="66"/>
      <c r="H88" s="67"/>
      <c r="I88" s="65"/>
      <c r="J88" s="17"/>
      <c r="K88" s="19"/>
      <c r="L88" s="26"/>
      <c r="M88" s="30"/>
    </row>
    <row r="89" spans="1:14" hidden="1" x14ac:dyDescent="0.2">
      <c r="B89" s="43"/>
      <c r="C89" s="138"/>
      <c r="D89" s="118"/>
      <c r="E89" s="118"/>
      <c r="F89" s="54"/>
      <c r="G89" s="55"/>
      <c r="H89" s="56"/>
      <c r="I89" s="57"/>
      <c r="J89" s="18"/>
      <c r="K89" s="51"/>
      <c r="L89" s="26"/>
      <c r="M89" s="30"/>
    </row>
    <row r="90" spans="1:14" ht="18.75" hidden="1" thickBot="1" x14ac:dyDescent="0.25">
      <c r="B90" s="129"/>
      <c r="C90" s="145"/>
      <c r="D90" s="125"/>
      <c r="E90" s="125"/>
      <c r="F90" s="65"/>
      <c r="G90" s="66"/>
      <c r="H90" s="67"/>
      <c r="I90" s="65"/>
      <c r="J90" s="17"/>
      <c r="K90" s="19"/>
      <c r="L90" s="26"/>
      <c r="M90" s="30"/>
    </row>
    <row r="91" spans="1:14" ht="18.75" hidden="1" thickBot="1" x14ac:dyDescent="0.25">
      <c r="B91" s="7" t="s">
        <v>10</v>
      </c>
      <c r="C91" s="143">
        <f>SUM(C4:C82)+SUM(C86:C90)</f>
        <v>12069424.92</v>
      </c>
      <c r="D91" s="123"/>
      <c r="E91" s="123"/>
      <c r="F91" s="90">
        <f>SUM(F23:F88)</f>
        <v>0</v>
      </c>
      <c r="G91" s="91">
        <f>SUM(G23:G88)</f>
        <v>0</v>
      </c>
      <c r="H91" s="92"/>
      <c r="I91" s="93">
        <f>SUM(I23:I88)</f>
        <v>0</v>
      </c>
      <c r="J91" s="49">
        <f>SUM(J23:J88)</f>
        <v>0</v>
      </c>
      <c r="K91" s="29">
        <f>SUM(K23:K88)</f>
        <v>0</v>
      </c>
      <c r="L91" s="27"/>
      <c r="M91" s="4">
        <f>SUM(M33:M88)</f>
        <v>0</v>
      </c>
    </row>
    <row r="92" spans="1:14" hidden="1" x14ac:dyDescent="0.2"/>
    <row r="93" spans="1:14" hidden="1" x14ac:dyDescent="0.2"/>
  </sheetData>
  <autoFilter ref="A2:N2" xr:uid="{E0B84806-BE0D-45D6-A532-012B457AB1BE}"/>
  <dataConsolidate/>
  <mergeCells count="1">
    <mergeCell ref="B1:G1"/>
  </mergeCells>
  <printOptions horizontalCentered="1"/>
  <pageMargins left="0.2" right="0.2" top="0.5" bottom="0.5" header="0.3" footer="0.3"/>
  <pageSetup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2022-23</vt:lpstr>
      <vt:lpstr>'FY 2022-23'!Print_Titles</vt:lpstr>
    </vt:vector>
  </TitlesOfParts>
  <Company>County of Humboldt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c:creator>
  <cp:lastModifiedBy>Quincey, Sean</cp:lastModifiedBy>
  <cp:lastPrinted>2022-02-22T19:38:08Z</cp:lastPrinted>
  <dcterms:created xsi:type="dcterms:W3CDTF">2016-04-12T22:42:41Z</dcterms:created>
  <dcterms:modified xsi:type="dcterms:W3CDTF">2022-02-28T21:56:05Z</dcterms:modified>
</cp:coreProperties>
</file>